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Volumes/careeronegnyte/Shared/CTEF Staff/Programs/MFG Day/MFG Month 2021/"/>
    </mc:Choice>
  </mc:AlternateContent>
  <xr:revisionPtr revIDLastSave="0" documentId="8_{259DF7DC-A91E-AC4D-8DEA-EC9F662DBE43}" xr6:coauthVersionLast="47" xr6:coauthVersionMax="47" xr10:uidLastSave="{00000000-0000-0000-0000-000000000000}"/>
  <bookViews>
    <workbookView xWindow="560" yWindow="940" windowWidth="28800" windowHeight="15840" xr2:uid="{968DE9D5-900E-B04D-A261-7AB611D617EF}"/>
  </bookViews>
  <sheets>
    <sheet name="Total Score Calculator" sheetId="6" r:id="rId1"/>
    <sheet name="Materials" sheetId="7" r:id="rId2"/>
    <sheet name="Presentation &amp; Drop Test" sheetId="8" r:id="rId3"/>
    <sheet name="All Calculator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5" l="1"/>
  <c r="B18" i="5" s="1"/>
  <c r="B3" i="5"/>
  <c r="C3" i="5"/>
  <c r="D3" i="5"/>
  <c r="E3" i="5"/>
  <c r="F3" i="5"/>
  <c r="A3" i="5"/>
  <c r="C8" i="5"/>
  <c r="G8" i="5" s="1"/>
  <c r="C9" i="5"/>
  <c r="G9" i="5" s="1"/>
  <c r="C10" i="5"/>
  <c r="L10" i="5" s="1"/>
  <c r="C11" i="5"/>
  <c r="C12" i="5"/>
  <c r="L12" i="5" s="1"/>
  <c r="C13" i="5"/>
  <c r="G13" i="5" s="1"/>
  <c r="C14" i="5"/>
  <c r="L14" i="5" s="1"/>
  <c r="C7" i="5"/>
  <c r="L7" i="5" s="1"/>
  <c r="B6" i="6"/>
  <c r="A6" i="6"/>
  <c r="A9" i="8"/>
  <c r="L13" i="7"/>
  <c r="G13" i="7"/>
  <c r="L12" i="7"/>
  <c r="G12" i="7"/>
  <c r="L11" i="7"/>
  <c r="G11" i="7"/>
  <c r="L10" i="7"/>
  <c r="G10" i="7"/>
  <c r="L9" i="7"/>
  <c r="G9" i="7"/>
  <c r="L8" i="7"/>
  <c r="G8" i="7"/>
  <c r="L7" i="7"/>
  <c r="G7" i="7"/>
  <c r="L6" i="7"/>
  <c r="G6" i="7"/>
  <c r="G14" i="5"/>
  <c r="L11" i="5"/>
  <c r="G11" i="5"/>
  <c r="G10" i="5"/>
  <c r="G7" i="5"/>
  <c r="L8" i="5" l="1"/>
  <c r="G12" i="5"/>
  <c r="L9" i="5"/>
  <c r="A18" i="5"/>
  <c r="L13" i="5"/>
  <c r="L14" i="7"/>
  <c r="D6" i="6" s="1"/>
  <c r="G14" i="7"/>
  <c r="C6" i="6" s="1"/>
  <c r="C18" i="5"/>
  <c r="D18" i="5" l="1"/>
  <c r="F6" i="6"/>
  <c r="A17" i="7"/>
  <c r="F18" i="5"/>
</calcChain>
</file>

<file path=xl/sharedStrings.xml><?xml version="1.0" encoding="utf-8"?>
<sst xmlns="http://schemas.openxmlformats.org/spreadsheetml/2006/main" count="78" uniqueCount="42">
  <si>
    <t>pink foam piece, large</t>
  </si>
  <si>
    <t>pink foam piece, small</t>
  </si>
  <si>
    <t>bubble wrap</t>
  </si>
  <si>
    <t>Cost</t>
  </si>
  <si>
    <t>Item Description</t>
  </si>
  <si>
    <t>brown paper, machine crimped</t>
  </si>
  <si>
    <t>brown paper, single</t>
  </si>
  <si>
    <t>cardboard piece, single ply</t>
  </si>
  <si>
    <t>Keysight box, large, double ply</t>
  </si>
  <si>
    <t>Keysight box, small, double ply</t>
  </si>
  <si>
    <t>Cost per Unit</t>
  </si>
  <si>
    <t>Presentation</t>
  </si>
  <si>
    <t>Design Process</t>
  </si>
  <si>
    <t>Testing Process</t>
  </si>
  <si>
    <t>Drop Test</t>
  </si>
  <si>
    <t xml:space="preserve">Reusable
</t>
  </si>
  <si>
    <t xml:space="preserve">Compostable
</t>
  </si>
  <si>
    <t xml:space="preserve">Recyclable
</t>
  </si>
  <si>
    <t>Creativity</t>
  </si>
  <si>
    <t>Data &amp; Documentation</t>
  </si>
  <si>
    <t>Collaboration</t>
  </si>
  <si>
    <t xml:space="preserve"> Presentation</t>
  </si>
  <si>
    <t>Total Scores By Category</t>
  </si>
  <si>
    <t>Total Project Score</t>
  </si>
  <si>
    <r>
      <t xml:space="preserve">Units used </t>
    </r>
    <r>
      <rPr>
        <sz val="10"/>
        <color theme="1"/>
        <rFont val="Calibri"/>
        <family val="2"/>
        <scheme val="minor"/>
      </rPr>
      <t>(Round to the nearest .25)</t>
    </r>
  </si>
  <si>
    <t>Environmental Impact</t>
  </si>
  <si>
    <t>Point Deduction</t>
  </si>
  <si>
    <t>Total Point Deduction</t>
  </si>
  <si>
    <t>Env. Impact</t>
  </si>
  <si>
    <t>Materials</t>
  </si>
  <si>
    <t>Total Point Reduction</t>
  </si>
  <si>
    <t>Total</t>
  </si>
  <si>
    <t>Materials Calculator</t>
  </si>
  <si>
    <t>Presentation &amp; Drop Test</t>
  </si>
  <si>
    <r>
      <t xml:space="preserve">Drop Test
</t>
    </r>
    <r>
      <rPr>
        <sz val="14"/>
        <color theme="1"/>
        <rFont val="Calibri"/>
        <family val="2"/>
        <scheme val="minor"/>
      </rPr>
      <t>(Successful Drop = 20 points)
(Unsuccessful Drop = 0 points)</t>
    </r>
  </si>
  <si>
    <r>
      <t xml:space="preserve">Drop Test
</t>
    </r>
    <r>
      <rPr>
        <sz val="11"/>
        <color theme="1"/>
        <rFont val="Calibri (Body)"/>
      </rPr>
      <t>(Successful Drop = 20 points)
(Unsuccessful Drop = 0 points)</t>
    </r>
  </si>
  <si>
    <r>
      <t xml:space="preserve">Presentation
</t>
    </r>
    <r>
      <rPr>
        <sz val="12"/>
        <color theme="1"/>
        <rFont val="Calibri (Body)"/>
      </rPr>
      <t>Judges will score each category on a 1-5 scale. 30 points possible.
1=Blow Expectations, 3=Meets Expectations,  5=Exceeds Expectations</t>
    </r>
  </si>
  <si>
    <r>
      <t xml:space="preserve">Presentation
</t>
    </r>
    <r>
      <rPr>
        <sz val="14"/>
        <color theme="1"/>
        <rFont val="Calibri"/>
        <family val="2"/>
        <scheme val="minor"/>
      </rPr>
      <t>Judges will score each category on a 1-5 scale. 30 points possible.
1=Blow Expectations, 3=Meets Expectations,  5=Exceeds Expectations</t>
    </r>
  </si>
  <si>
    <t>Score Calculator</t>
  </si>
  <si>
    <t>Teams have the ability to earn up to 30 points for their presentation and 20 points for a successful drop test, for a total of 50 points. 
Each material used will deduct points from this total based on it's real-world cost and environmental impact. Teams should try to use materials that are as inexpensive and environmentally friendly as possible, while still protecting the egg to achieve a higher score. The two highest scores will win first and second place.</t>
  </si>
  <si>
    <t>Each item provided has a cost and environmental impact. In a real-world application, a company must balance their need to ensure the safety of a product during shipping, while trying to keep costs low and environmental impact at a minimum. Participating classes must also find a balance by designing different packaging options and putting each through a series of drop or impact tests. 
For this project, each packing material (besides the tape) has a negative point value, meaning that any items used to package the Ecoegg will take points away from the team’s total presentation and drop test scores. Try to use materials that are more cost efficient and environmentally friendly to receive less of a deduction. 
Test different options! Be creative. Use the yellow "Materials" chart to calclulate the point deduction of each material used. Add the number of units used and you will see the calculator automatically show a point deduction. If using a partial piece of material, round up to the nearest .25 of a unit. For example, if you cut a piece of foam and used about 2/3 of it, put .75 in the spreadsheet and it will calculate the point deductions accordingly.</t>
  </si>
  <si>
    <t>This tab is for use by MFG Month Judges when scoring a class' presentation and drop test. 
Each class will be evaluated on their presentation and drop test for a total of 50 points. Participants should demonstrate their design and testing process, data and documentation, and how they worked as a team.
The Drop Test will be done on-site at Keysight Technologies. A successful one-story drop (no crack in the Ecoegg) earns 20 points. An unsuccessful one-story drop (crack in the Ecoegg) earns zero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</si>
</sst>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2"/>
      <color theme="1"/>
      <name val="Calibri"/>
      <family val="2"/>
      <scheme val="minor"/>
    </font>
    <font>
      <b/>
      <sz val="12"/>
      <color theme="1"/>
      <name val="Calibri"/>
      <family val="2"/>
      <scheme val="minor"/>
    </font>
    <font>
      <sz val="10"/>
      <color theme="1"/>
      <name val="Calibri"/>
      <family val="2"/>
      <scheme val="minor"/>
    </font>
    <font>
      <b/>
      <sz val="16"/>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
      <b/>
      <sz val="22"/>
      <color theme="1"/>
      <name val="Calibri"/>
      <family val="2"/>
      <scheme val="minor"/>
    </font>
    <font>
      <sz val="12"/>
      <color theme="1"/>
      <name val="Calibri (Body)"/>
    </font>
    <font>
      <sz val="11"/>
      <color theme="1"/>
      <name val="Calibri (Body)"/>
    </font>
  </fonts>
  <fills count="11">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auto="1"/>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123">
    <xf numFmtId="0" fontId="0" fillId="0" borderId="0" xfId="0"/>
    <xf numFmtId="0" fontId="0" fillId="0" borderId="0" xfId="0" applyAlignment="1">
      <alignment wrapText="1"/>
    </xf>
    <xf numFmtId="0" fontId="0" fillId="0" borderId="1" xfId="0" applyBorder="1" applyAlignment="1">
      <alignment wrapText="1"/>
    </xf>
    <xf numFmtId="164" fontId="0" fillId="0" borderId="0" xfId="0" applyNumberFormat="1" applyAlignment="1">
      <alignment wrapText="1"/>
    </xf>
    <xf numFmtId="0" fontId="0" fillId="0" borderId="10" xfId="0" applyBorder="1" applyAlignment="1">
      <alignment wrapText="1"/>
    </xf>
    <xf numFmtId="0" fontId="0" fillId="0" borderId="4" xfId="0" applyBorder="1" applyAlignment="1">
      <alignment wrapText="1"/>
    </xf>
    <xf numFmtId="0" fontId="0" fillId="0" borderId="6" xfId="0" applyBorder="1" applyAlignment="1">
      <alignment wrapText="1"/>
    </xf>
    <xf numFmtId="0" fontId="0" fillId="0" borderId="11" xfId="0" applyBorder="1" applyAlignment="1">
      <alignment wrapText="1"/>
    </xf>
    <xf numFmtId="0" fontId="0" fillId="0" borderId="9" xfId="0" applyBorder="1" applyAlignment="1">
      <alignment wrapText="1"/>
    </xf>
    <xf numFmtId="0" fontId="0" fillId="0" borderId="7" xfId="0" applyNumberFormat="1" applyFill="1" applyBorder="1" applyAlignment="1">
      <alignment wrapText="1"/>
    </xf>
    <xf numFmtId="0" fontId="0" fillId="0" borderId="21" xfId="0" applyNumberFormat="1" applyFill="1" applyBorder="1" applyAlignment="1">
      <alignment wrapText="1"/>
    </xf>
    <xf numFmtId="0" fontId="0" fillId="3" borderId="10" xfId="0" applyFill="1" applyBorder="1" applyAlignment="1">
      <alignment wrapText="1"/>
    </xf>
    <xf numFmtId="0" fontId="0" fillId="3" borderId="1" xfId="0" applyFill="1" applyBorder="1" applyAlignment="1">
      <alignment wrapText="1"/>
    </xf>
    <xf numFmtId="0" fontId="0" fillId="3" borderId="11" xfId="0" applyFill="1" applyBorder="1" applyAlignment="1">
      <alignment wrapText="1"/>
    </xf>
    <xf numFmtId="0" fontId="0" fillId="3" borderId="3" xfId="0" applyFill="1" applyBorder="1" applyAlignment="1">
      <alignment wrapText="1"/>
    </xf>
    <xf numFmtId="0" fontId="0" fillId="3" borderId="5" xfId="0" applyFill="1" applyBorder="1" applyAlignment="1">
      <alignment wrapText="1"/>
    </xf>
    <xf numFmtId="0" fontId="0" fillId="3" borderId="8" xfId="0" applyFill="1" applyBorder="1" applyAlignment="1">
      <alignment wrapText="1"/>
    </xf>
    <xf numFmtId="0" fontId="0" fillId="0" borderId="22" xfId="0" applyNumberFormat="1" applyFill="1" applyBorder="1" applyAlignment="1">
      <alignment wrapText="1"/>
    </xf>
    <xf numFmtId="0" fontId="0" fillId="0" borderId="12" xfId="0" applyBorder="1" applyAlignment="1">
      <alignment wrapText="1"/>
    </xf>
    <xf numFmtId="0" fontId="1" fillId="5" borderId="16" xfId="0" applyFont="1" applyFill="1" applyBorder="1" applyAlignment="1">
      <alignment vertical="center" wrapText="1"/>
    </xf>
    <xf numFmtId="0" fontId="1" fillId="5" borderId="17" xfId="0" applyFont="1" applyFill="1" applyBorder="1" applyAlignment="1">
      <alignment vertical="center" wrapText="1"/>
    </xf>
    <xf numFmtId="164" fontId="1" fillId="5" borderId="18" xfId="0" applyNumberFormat="1" applyFont="1" applyFill="1" applyBorder="1" applyAlignment="1">
      <alignment vertical="center" wrapText="1"/>
    </xf>
    <xf numFmtId="0" fontId="0" fillId="0" borderId="2" xfId="0" applyBorder="1" applyAlignment="1">
      <alignment horizontal="center" wrapText="1"/>
    </xf>
    <xf numFmtId="0" fontId="0" fillId="0" borderId="20" xfId="0" applyBorder="1" applyAlignment="1">
      <alignment horizontal="center" wrapText="1"/>
    </xf>
    <xf numFmtId="164" fontId="1" fillId="5" borderId="17" xfId="0" applyNumberFormat="1" applyFont="1" applyFill="1" applyBorder="1" applyAlignment="1">
      <alignment vertical="center" wrapText="1"/>
    </xf>
    <xf numFmtId="164" fontId="0" fillId="3" borderId="10" xfId="0" applyNumberFormat="1" applyFill="1" applyBorder="1" applyAlignment="1">
      <alignment wrapText="1"/>
    </xf>
    <xf numFmtId="0" fontId="0" fillId="4" borderId="4" xfId="0" applyFill="1" applyBorder="1" applyAlignment="1">
      <alignment wrapText="1"/>
    </xf>
    <xf numFmtId="164" fontId="0" fillId="3" borderId="1" xfId="0" applyNumberFormat="1" applyFill="1" applyBorder="1" applyAlignment="1">
      <alignment wrapText="1"/>
    </xf>
    <xf numFmtId="0" fontId="0" fillId="4" borderId="6" xfId="0" applyFill="1" applyBorder="1" applyAlignment="1">
      <alignment wrapText="1"/>
    </xf>
    <xf numFmtId="164" fontId="0" fillId="3" borderId="11" xfId="0" applyNumberFormat="1" applyFill="1" applyBorder="1" applyAlignment="1">
      <alignment wrapText="1"/>
    </xf>
    <xf numFmtId="0" fontId="0" fillId="4" borderId="9" xfId="0" applyFill="1" applyBorder="1" applyAlignment="1">
      <alignment wrapText="1"/>
    </xf>
    <xf numFmtId="0" fontId="1" fillId="5" borderId="18" xfId="0" applyFont="1" applyFill="1" applyBorder="1" applyAlignment="1">
      <alignment wrapText="1"/>
    </xf>
    <xf numFmtId="0" fontId="1" fillId="7" borderId="16" xfId="0" applyFont="1" applyFill="1" applyBorder="1" applyAlignment="1">
      <alignment vertical="center" wrapText="1"/>
    </xf>
    <xf numFmtId="0" fontId="1" fillId="7" borderId="17" xfId="0" applyFont="1" applyFill="1" applyBorder="1" applyAlignment="1">
      <alignment vertical="center" wrapText="1"/>
    </xf>
    <xf numFmtId="0" fontId="1" fillId="7" borderId="19" xfId="0" applyFont="1" applyFill="1" applyBorder="1" applyAlignment="1">
      <alignment vertical="center" wrapText="1"/>
    </xf>
    <xf numFmtId="0" fontId="0" fillId="9" borderId="2" xfId="0" applyFill="1" applyBorder="1" applyAlignment="1">
      <alignment wrapText="1"/>
    </xf>
    <xf numFmtId="0" fontId="1" fillId="10" borderId="17" xfId="0" applyFont="1" applyFill="1" applyBorder="1" applyAlignment="1">
      <alignment wrapText="1"/>
    </xf>
    <xf numFmtId="0" fontId="0" fillId="2" borderId="3" xfId="0" applyFill="1" applyBorder="1" applyAlignment="1">
      <alignment horizontal="left" wrapText="1"/>
    </xf>
    <xf numFmtId="0" fontId="0" fillId="2" borderId="10" xfId="0" applyFill="1" applyBorder="1" applyAlignment="1">
      <alignment horizontal="left" wrapText="1"/>
    </xf>
    <xf numFmtId="0" fontId="1" fillId="10" borderId="16" xfId="0" applyFont="1" applyFill="1" applyBorder="1" applyAlignment="1">
      <alignment horizontal="center" wrapText="1"/>
    </xf>
    <xf numFmtId="0" fontId="1" fillId="10" borderId="17" xfId="0" applyFont="1" applyFill="1" applyBorder="1" applyAlignment="1">
      <alignment horizontal="center" wrapText="1"/>
    </xf>
    <xf numFmtId="0" fontId="0" fillId="2" borderId="8" xfId="0" applyFill="1" applyBorder="1" applyAlignment="1">
      <alignment horizontal="left" wrapText="1"/>
    </xf>
    <xf numFmtId="0" fontId="0" fillId="2" borderId="11" xfId="0" applyFill="1" applyBorder="1" applyAlignment="1">
      <alignment horizontal="left" wrapText="1"/>
    </xf>
    <xf numFmtId="0" fontId="0" fillId="2" borderId="5" xfId="0" applyFill="1" applyBorder="1" applyAlignment="1">
      <alignment horizontal="left" wrapText="1"/>
    </xf>
    <xf numFmtId="0" fontId="0" fillId="2" borderId="1" xfId="0" applyFill="1" applyBorder="1" applyAlignment="1">
      <alignment horizontal="left" wrapText="1"/>
    </xf>
    <xf numFmtId="0" fontId="0" fillId="0" borderId="0" xfId="0" applyBorder="1" applyAlignment="1">
      <alignment wrapText="1"/>
    </xf>
    <xf numFmtId="164" fontId="0" fillId="0" borderId="0" xfId="0" applyNumberFormat="1" applyAlignment="1">
      <alignment horizontal="right" wrapText="1"/>
    </xf>
    <xf numFmtId="0" fontId="0" fillId="0" borderId="0" xfId="0" applyAlignment="1">
      <alignment horizontal="right" wrapText="1"/>
    </xf>
    <xf numFmtId="0" fontId="0" fillId="0" borderId="0" xfId="0" applyAlignment="1">
      <alignment horizontal="center" wrapText="1"/>
    </xf>
    <xf numFmtId="0" fontId="0" fillId="0" borderId="0" xfId="0" applyFill="1" applyBorder="1" applyAlignment="1">
      <alignment horizontal="left" wrapText="1"/>
    </xf>
    <xf numFmtId="0" fontId="0" fillId="0" borderId="0" xfId="0" applyFill="1" applyBorder="1" applyAlignment="1">
      <alignment wrapText="1"/>
    </xf>
    <xf numFmtId="164" fontId="0" fillId="0" borderId="0" xfId="0" applyNumberFormat="1" applyFill="1" applyBorder="1" applyAlignment="1">
      <alignment horizontal="right" wrapText="1"/>
    </xf>
    <xf numFmtId="0" fontId="0" fillId="0" borderId="0" xfId="0" applyFill="1" applyBorder="1" applyAlignment="1">
      <alignment horizontal="right" wrapText="1"/>
    </xf>
    <xf numFmtId="0" fontId="0" fillId="0" borderId="2" xfId="0" applyFill="1" applyBorder="1" applyAlignment="1">
      <alignment horizontal="right" wrapText="1"/>
    </xf>
    <xf numFmtId="0" fontId="1" fillId="7" borderId="18" xfId="0" applyFont="1" applyFill="1" applyBorder="1" applyAlignment="1">
      <alignment vertical="center" wrapText="1"/>
    </xf>
    <xf numFmtId="0" fontId="0" fillId="0" borderId="25" xfId="0" applyNumberFormat="1" applyFill="1" applyBorder="1" applyAlignment="1">
      <alignment wrapText="1"/>
    </xf>
    <xf numFmtId="0" fontId="0" fillId="0" borderId="0" xfId="0" applyFill="1" applyBorder="1" applyAlignment="1">
      <alignment horizontal="left" vertical="top" wrapText="1"/>
    </xf>
    <xf numFmtId="0" fontId="0" fillId="7" borderId="30" xfId="0" applyFill="1" applyBorder="1" applyAlignment="1">
      <alignment horizontal="left" vertical="top" wrapText="1"/>
    </xf>
    <xf numFmtId="0" fontId="0" fillId="7" borderId="26" xfId="0" applyFill="1" applyBorder="1" applyAlignment="1">
      <alignment horizontal="left" vertical="top" wrapText="1"/>
    </xf>
    <xf numFmtId="0" fontId="0" fillId="0" borderId="2" xfId="0" applyNumberFormat="1" applyFill="1" applyBorder="1" applyAlignment="1">
      <alignment wrapText="1"/>
    </xf>
    <xf numFmtId="0" fontId="0" fillId="0" borderId="30" xfId="0" applyBorder="1" applyAlignment="1">
      <alignment horizontal="center" wrapText="1"/>
    </xf>
    <xf numFmtId="0" fontId="0" fillId="0" borderId="27" xfId="0" applyBorder="1" applyAlignment="1">
      <alignment horizontal="center" wrapText="1"/>
    </xf>
    <xf numFmtId="0" fontId="0" fillId="2" borderId="26" xfId="0" applyFill="1" applyBorder="1" applyAlignment="1">
      <alignment horizontal="left" vertical="top" wrapText="1"/>
    </xf>
    <xf numFmtId="164" fontId="6" fillId="10" borderId="13" xfId="0" applyNumberFormat="1" applyFont="1" applyFill="1" applyBorder="1" applyAlignment="1">
      <alignment horizontal="center" wrapText="1"/>
    </xf>
    <xf numFmtId="164" fontId="6" fillId="10" borderId="14" xfId="0" applyNumberFormat="1" applyFont="1" applyFill="1" applyBorder="1" applyAlignment="1">
      <alignment horizontal="center" wrapText="1"/>
    </xf>
    <xf numFmtId="164" fontId="6" fillId="10" borderId="15" xfId="0" applyNumberFormat="1" applyFont="1" applyFill="1" applyBorder="1" applyAlignment="1">
      <alignment horizontal="center" wrapText="1"/>
    </xf>
    <xf numFmtId="0" fontId="4" fillId="0" borderId="12" xfId="0" applyFont="1" applyBorder="1" applyAlignment="1">
      <alignment wrapText="1"/>
    </xf>
    <xf numFmtId="164" fontId="6" fillId="5" borderId="13" xfId="0" applyNumberFormat="1" applyFont="1" applyFill="1" applyBorder="1" applyAlignment="1">
      <alignment horizontal="center" wrapText="1"/>
    </xf>
    <xf numFmtId="164" fontId="6" fillId="5" borderId="14" xfId="0" applyNumberFormat="1" applyFont="1" applyFill="1" applyBorder="1" applyAlignment="1">
      <alignment horizontal="center" wrapText="1"/>
    </xf>
    <xf numFmtId="164" fontId="6" fillId="5" borderId="15" xfId="0" applyNumberFormat="1" applyFont="1" applyFill="1" applyBorder="1" applyAlignment="1">
      <alignment horizontal="center" wrapText="1"/>
    </xf>
    <xf numFmtId="0" fontId="6" fillId="5" borderId="13" xfId="0" applyFont="1" applyFill="1" applyBorder="1" applyAlignment="1">
      <alignment horizontal="center" wrapText="1"/>
    </xf>
    <xf numFmtId="0" fontId="6" fillId="5" borderId="14" xfId="0" applyFont="1" applyFill="1" applyBorder="1" applyAlignment="1">
      <alignment horizontal="center" wrapText="1"/>
    </xf>
    <xf numFmtId="0" fontId="6" fillId="5" borderId="15" xfId="0" applyFont="1" applyFill="1" applyBorder="1" applyAlignment="1">
      <alignment horizontal="center" wrapText="1"/>
    </xf>
    <xf numFmtId="164" fontId="3" fillId="10" borderId="13" xfId="0" applyNumberFormat="1" applyFont="1" applyFill="1" applyBorder="1" applyAlignment="1">
      <alignment horizontal="center" wrapText="1"/>
    </xf>
    <xf numFmtId="164" fontId="3" fillId="10" borderId="14" xfId="0" applyNumberFormat="1" applyFont="1" applyFill="1" applyBorder="1" applyAlignment="1">
      <alignment horizontal="center" wrapText="1"/>
    </xf>
    <xf numFmtId="164" fontId="3" fillId="10" borderId="15" xfId="0" applyNumberFormat="1" applyFont="1" applyFill="1" applyBorder="1" applyAlignment="1">
      <alignment horizontal="center" wrapText="1"/>
    </xf>
    <xf numFmtId="0" fontId="5" fillId="0" borderId="12" xfId="0" applyFont="1" applyBorder="1" applyAlignment="1">
      <alignment wrapText="1"/>
    </xf>
    <xf numFmtId="164" fontId="3" fillId="5" borderId="13" xfId="0" applyNumberFormat="1" applyFont="1" applyFill="1" applyBorder="1" applyAlignment="1">
      <alignment horizontal="center" wrapText="1"/>
    </xf>
    <xf numFmtId="164" fontId="3" fillId="5" borderId="14" xfId="0" applyNumberFormat="1" applyFont="1" applyFill="1" applyBorder="1" applyAlignment="1">
      <alignment horizontal="center" wrapText="1"/>
    </xf>
    <xf numFmtId="164" fontId="3" fillId="5" borderId="15" xfId="0" applyNumberFormat="1" applyFont="1" applyFill="1" applyBorder="1" applyAlignment="1">
      <alignment horizontal="center" wrapText="1"/>
    </xf>
    <xf numFmtId="0" fontId="3" fillId="5" borderId="13" xfId="0" applyFont="1" applyFill="1" applyBorder="1" applyAlignment="1">
      <alignment horizontal="center" wrapText="1"/>
    </xf>
    <xf numFmtId="0" fontId="3" fillId="5" borderId="14" xfId="0" applyFont="1" applyFill="1" applyBorder="1" applyAlignment="1">
      <alignment horizontal="center" wrapText="1"/>
    </xf>
    <xf numFmtId="0" fontId="3" fillId="5" borderId="15" xfId="0" applyFont="1" applyFill="1" applyBorder="1" applyAlignment="1">
      <alignment horizontal="center" wrapText="1"/>
    </xf>
    <xf numFmtId="0" fontId="0" fillId="2" borderId="30" xfId="0" applyFill="1" applyBorder="1" applyAlignment="1">
      <alignment horizontal="left" vertical="top" wrapText="1"/>
    </xf>
    <xf numFmtId="0" fontId="0" fillId="2" borderId="27" xfId="0" applyFill="1" applyBorder="1" applyAlignment="1">
      <alignment horizontal="left" vertical="top" wrapText="1"/>
    </xf>
    <xf numFmtId="0" fontId="0" fillId="7" borderId="27" xfId="0" applyFill="1" applyBorder="1" applyAlignment="1">
      <alignment horizontal="left" vertical="top" wrapText="1"/>
    </xf>
    <xf numFmtId="0" fontId="6" fillId="6" borderId="13" xfId="0" applyFont="1" applyFill="1" applyBorder="1" applyAlignment="1">
      <alignment horizontal="center" wrapText="1"/>
    </xf>
    <xf numFmtId="0" fontId="6" fillId="6" borderId="14" xfId="0" applyFont="1" applyFill="1" applyBorder="1" applyAlignment="1">
      <alignment horizontal="center" wrapText="1"/>
    </xf>
    <xf numFmtId="0" fontId="6" fillId="6" borderId="15" xfId="0" applyFont="1" applyFill="1" applyBorder="1" applyAlignment="1">
      <alignment horizontal="center" wrapText="1"/>
    </xf>
    <xf numFmtId="0" fontId="6" fillId="6" borderId="23"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8" borderId="13" xfId="0" applyFont="1" applyFill="1" applyBorder="1" applyAlignment="1">
      <alignment horizontal="center" wrapText="1"/>
    </xf>
    <xf numFmtId="0" fontId="6" fillId="8" borderId="15" xfId="0" applyFont="1" applyFill="1" applyBorder="1" applyAlignment="1">
      <alignment horizontal="center" wrapText="1"/>
    </xf>
    <xf numFmtId="0" fontId="7" fillId="7" borderId="24" xfId="0" applyFont="1" applyFill="1" applyBorder="1" applyAlignment="1">
      <alignment horizontal="left" vertical="center" wrapText="1"/>
    </xf>
    <xf numFmtId="0" fontId="7" fillId="7" borderId="28" xfId="0" applyFont="1" applyFill="1" applyBorder="1" applyAlignment="1">
      <alignment horizontal="left" vertical="center" wrapText="1"/>
    </xf>
    <xf numFmtId="0" fontId="7" fillId="7" borderId="29"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9" borderId="24" xfId="0" applyFont="1" applyFill="1" applyBorder="1" applyAlignment="1">
      <alignment horizontal="left" vertical="center" wrapText="1"/>
    </xf>
    <xf numFmtId="0" fontId="7" fillId="9" borderId="28" xfId="0" applyFont="1" applyFill="1" applyBorder="1" applyAlignment="1">
      <alignment horizontal="left" vertical="center" wrapText="1"/>
    </xf>
    <xf numFmtId="0" fontId="7" fillId="9" borderId="29" xfId="0" applyFont="1" applyFill="1" applyBorder="1" applyAlignment="1">
      <alignment horizontal="left" vertical="center" wrapText="1"/>
    </xf>
    <xf numFmtId="0" fontId="0" fillId="9" borderId="30" xfId="0" applyFill="1" applyBorder="1" applyAlignment="1">
      <alignment horizontal="left" vertical="top" wrapText="1"/>
    </xf>
    <xf numFmtId="0" fontId="0" fillId="9" borderId="26" xfId="0" applyFill="1" applyBorder="1" applyAlignment="1">
      <alignment horizontal="left" vertical="top" wrapText="1"/>
    </xf>
    <xf numFmtId="0" fontId="0" fillId="9" borderId="27" xfId="0" applyFill="1" applyBorder="1" applyAlignment="1">
      <alignment horizontal="left" vertical="top" wrapText="1"/>
    </xf>
    <xf numFmtId="0" fontId="1" fillId="5" borderId="2" xfId="0" applyFont="1" applyFill="1" applyBorder="1" applyAlignment="1">
      <alignment horizontal="center" wrapText="1"/>
    </xf>
    <xf numFmtId="0" fontId="0" fillId="9" borderId="2" xfId="0" applyFill="1" applyBorder="1" applyAlignment="1">
      <alignment horizontal="center" vertical="center" wrapText="1"/>
    </xf>
    <xf numFmtId="0" fontId="6" fillId="8" borderId="14" xfId="0" applyFont="1" applyFill="1" applyBorder="1" applyAlignment="1">
      <alignment horizontal="center" wrapText="1"/>
    </xf>
    <xf numFmtId="0" fontId="6" fillId="8" borderId="23"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4" fillId="0" borderId="2" xfId="0" applyFont="1" applyBorder="1" applyAlignment="1">
      <alignment horizontal="center" vertical="center" wrapText="1"/>
    </xf>
    <xf numFmtId="164" fontId="4" fillId="0" borderId="0" xfId="0" applyNumberFormat="1" applyFont="1" applyAlignment="1">
      <alignment vertical="center" wrapText="1"/>
    </xf>
    <xf numFmtId="0" fontId="4" fillId="0" borderId="20" xfId="0" applyFont="1" applyBorder="1" applyAlignment="1">
      <alignment horizontal="center" vertical="center" wrapText="1"/>
    </xf>
    <xf numFmtId="0" fontId="6" fillId="6" borderId="24"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0" fillId="0" borderId="13" xfId="0" applyFill="1" applyBorder="1" applyAlignment="1">
      <alignment horizontal="center" wrapText="1"/>
    </xf>
    <xf numFmtId="0" fontId="0" fillId="0" borderId="15" xfId="0" applyFill="1" applyBorder="1" applyAlignment="1">
      <alignment horizontal="center" wrapText="1"/>
    </xf>
    <xf numFmtId="0" fontId="0" fillId="0" borderId="16" xfId="0" applyNumberFormat="1" applyFill="1" applyBorder="1" applyAlignment="1">
      <alignment horizontal="center" wrapText="1"/>
    </xf>
    <xf numFmtId="0" fontId="0" fillId="0" borderId="17" xfId="0" applyNumberFormat="1" applyFill="1" applyBorder="1" applyAlignment="1">
      <alignment horizontal="center" wrapText="1"/>
    </xf>
    <xf numFmtId="0" fontId="0" fillId="0" borderId="18" xfId="0" applyNumberFormat="1" applyFill="1" applyBorder="1" applyAlignment="1">
      <alignment horizontal="center" wrapText="1"/>
    </xf>
    <xf numFmtId="0" fontId="0" fillId="0" borderId="12"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D35AA-7B46-5C49-B437-94C48F4F0C03}">
  <sheetPr>
    <tabColor theme="4" tint="0.39997558519241921"/>
  </sheetPr>
  <dimension ref="A1:H6"/>
  <sheetViews>
    <sheetView tabSelected="1" workbookViewId="0">
      <selection activeCell="H6" sqref="H6"/>
    </sheetView>
  </sheetViews>
  <sheetFormatPr baseColWidth="10" defaultColWidth="11" defaultRowHeight="16" x14ac:dyDescent="0.2"/>
  <cols>
    <col min="1" max="4" width="14.83203125" style="1" customWidth="1"/>
    <col min="5" max="5" width="14.83203125" style="3" customWidth="1"/>
    <col min="6" max="6" width="14.83203125" style="1" customWidth="1"/>
    <col min="7" max="13" width="14.6640625" style="1" customWidth="1"/>
    <col min="14" max="16384" width="11" style="1"/>
  </cols>
  <sheetData>
    <row r="1" spans="1:8" ht="47" customHeight="1" x14ac:dyDescent="0.2">
      <c r="A1" s="99" t="s">
        <v>38</v>
      </c>
      <c r="B1" s="100"/>
      <c r="C1" s="100"/>
      <c r="D1" s="100"/>
      <c r="E1" s="100"/>
      <c r="F1" s="100"/>
      <c r="G1" s="100"/>
      <c r="H1" s="101"/>
    </row>
    <row r="2" spans="1:8" ht="114" customHeight="1" thickBot="1" x14ac:dyDescent="0.25">
      <c r="A2" s="102" t="s">
        <v>39</v>
      </c>
      <c r="B2" s="103"/>
      <c r="C2" s="103"/>
      <c r="D2" s="103"/>
      <c r="E2" s="103"/>
      <c r="F2" s="103"/>
      <c r="G2" s="103"/>
      <c r="H2" s="104"/>
    </row>
    <row r="3" spans="1:8" ht="17" thickBot="1" x14ac:dyDescent="0.25">
      <c r="E3" s="1"/>
      <c r="F3" s="3"/>
    </row>
    <row r="4" spans="1:8" ht="33.75" customHeight="1" thickBot="1" x14ac:dyDescent="0.3">
      <c r="A4" s="91" t="s">
        <v>22</v>
      </c>
      <c r="B4" s="107"/>
      <c r="C4" s="107"/>
      <c r="D4" s="92"/>
      <c r="F4" s="108" t="s">
        <v>23</v>
      </c>
    </row>
    <row r="5" spans="1:8" ht="30.75" customHeight="1" thickBot="1" x14ac:dyDescent="0.25">
      <c r="A5" s="106" t="s">
        <v>21</v>
      </c>
      <c r="B5" s="106" t="s">
        <v>14</v>
      </c>
      <c r="C5" s="106" t="s">
        <v>3</v>
      </c>
      <c r="D5" s="106" t="s">
        <v>28</v>
      </c>
      <c r="F5" s="109"/>
    </row>
    <row r="6" spans="1:8" ht="40" customHeight="1" thickBot="1" x14ac:dyDescent="0.25">
      <c r="A6" s="110">
        <f>SUM('Presentation &amp; Drop Test'!A6:F6)</f>
        <v>0</v>
      </c>
      <c r="B6" s="110">
        <f>'Presentation &amp; Drop Test'!H6</f>
        <v>0</v>
      </c>
      <c r="C6" s="110">
        <f>Materials!G14</f>
        <v>0</v>
      </c>
      <c r="D6" s="110">
        <f>Materials!L14</f>
        <v>0</v>
      </c>
      <c r="E6" s="111"/>
      <c r="F6" s="112">
        <f>SUM(A6:D6)</f>
        <v>0</v>
      </c>
    </row>
  </sheetData>
  <dataConsolidate/>
  <mergeCells count="4">
    <mergeCell ref="A4:D4"/>
    <mergeCell ref="A2:H2"/>
    <mergeCell ref="A1:H1"/>
    <mergeCell ref="F4: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74267-74F5-A34F-ABEB-EFAD18E37B59}">
  <sheetPr>
    <tabColor theme="7" tint="0.39997558519241921"/>
  </sheetPr>
  <dimension ref="A1:M17"/>
  <sheetViews>
    <sheetView workbookViewId="0">
      <selection activeCell="M11" sqref="M11"/>
    </sheetView>
  </sheetViews>
  <sheetFormatPr baseColWidth="10" defaultColWidth="11" defaultRowHeight="16" x14ac:dyDescent="0.2"/>
  <cols>
    <col min="1" max="1" width="32.33203125" style="1" customWidth="1"/>
    <col min="2" max="3" width="14.83203125" style="1" customWidth="1"/>
    <col min="4" max="4" width="5.1640625" style="1" customWidth="1"/>
    <col min="5" max="5" width="14.83203125" style="3" customWidth="1"/>
    <col min="6" max="7" width="14.83203125" style="1" customWidth="1"/>
    <col min="8" max="8" width="4.6640625" style="1" customWidth="1"/>
    <col min="9" max="12" width="14.83203125" style="1" customWidth="1"/>
    <col min="13" max="13" width="14.6640625" style="1" customWidth="1"/>
    <col min="14" max="16384" width="11" style="1"/>
  </cols>
  <sheetData>
    <row r="1" spans="1:13" ht="47" customHeight="1" x14ac:dyDescent="0.2">
      <c r="A1" s="96" t="s">
        <v>32</v>
      </c>
      <c r="B1" s="97"/>
      <c r="C1" s="97"/>
      <c r="D1" s="97"/>
      <c r="E1" s="97"/>
      <c r="F1" s="97"/>
      <c r="G1" s="97"/>
      <c r="H1" s="97"/>
      <c r="I1" s="97"/>
      <c r="J1" s="97"/>
      <c r="K1" s="97"/>
      <c r="L1" s="97"/>
      <c r="M1" s="98"/>
    </row>
    <row r="2" spans="1:13" ht="138" customHeight="1" thickBot="1" x14ac:dyDescent="0.25">
      <c r="A2" s="83" t="s">
        <v>40</v>
      </c>
      <c r="B2" s="62"/>
      <c r="C2" s="62"/>
      <c r="D2" s="62"/>
      <c r="E2" s="62"/>
      <c r="F2" s="62"/>
      <c r="G2" s="62"/>
      <c r="H2" s="62"/>
      <c r="I2" s="62"/>
      <c r="J2" s="62"/>
      <c r="K2" s="62"/>
      <c r="L2" s="62"/>
      <c r="M2" s="84"/>
    </row>
    <row r="3" spans="1:13" ht="17" thickBot="1" x14ac:dyDescent="0.25">
      <c r="E3" s="1"/>
      <c r="F3" s="3"/>
    </row>
    <row r="4" spans="1:13" ht="33" customHeight="1" thickBot="1" x14ac:dyDescent="0.3">
      <c r="A4" s="73" t="s">
        <v>29</v>
      </c>
      <c r="B4" s="74"/>
      <c r="C4" s="75"/>
      <c r="D4" s="76"/>
      <c r="E4" s="77" t="s">
        <v>3</v>
      </c>
      <c r="F4" s="78"/>
      <c r="G4" s="79"/>
      <c r="H4" s="76"/>
      <c r="I4" s="80" t="s">
        <v>25</v>
      </c>
      <c r="J4" s="81"/>
      <c r="K4" s="81"/>
      <c r="L4" s="82"/>
    </row>
    <row r="5" spans="1:13" ht="52" thickBot="1" x14ac:dyDescent="0.25">
      <c r="A5" s="39" t="s">
        <v>4</v>
      </c>
      <c r="B5" s="40"/>
      <c r="C5" s="36" t="s">
        <v>24</v>
      </c>
      <c r="D5" s="18"/>
      <c r="E5" s="24" t="s">
        <v>10</v>
      </c>
      <c r="F5" s="24" t="s">
        <v>26</v>
      </c>
      <c r="G5" s="21" t="s">
        <v>27</v>
      </c>
      <c r="H5" s="18"/>
      <c r="I5" s="19" t="s">
        <v>17</v>
      </c>
      <c r="J5" s="20" t="s">
        <v>16</v>
      </c>
      <c r="K5" s="20" t="s">
        <v>15</v>
      </c>
      <c r="L5" s="31" t="s">
        <v>27</v>
      </c>
    </row>
    <row r="6" spans="1:13" ht="21" customHeight="1" x14ac:dyDescent="0.2">
      <c r="A6" s="37" t="s">
        <v>8</v>
      </c>
      <c r="B6" s="38"/>
      <c r="C6" s="4"/>
      <c r="D6" s="18"/>
      <c r="E6" s="25">
        <v>5.22</v>
      </c>
      <c r="F6" s="11">
        <v>-7</v>
      </c>
      <c r="G6" s="26">
        <f t="shared" ref="G6:G13" si="0">(C6*F6)</f>
        <v>0</v>
      </c>
      <c r="H6" s="18"/>
      <c r="I6" s="14">
        <v>-1</v>
      </c>
      <c r="J6" s="11">
        <v>0</v>
      </c>
      <c r="K6" s="11">
        <v>-1</v>
      </c>
      <c r="L6" s="5">
        <f t="shared" ref="L6:L13" si="1">C6*SUM(I6:K6)</f>
        <v>0</v>
      </c>
    </row>
    <row r="7" spans="1:13" x14ac:dyDescent="0.2">
      <c r="A7" s="43" t="s">
        <v>9</v>
      </c>
      <c r="B7" s="44"/>
      <c r="C7" s="2"/>
      <c r="D7" s="18"/>
      <c r="E7" s="27">
        <v>3.68</v>
      </c>
      <c r="F7" s="12">
        <v>-5</v>
      </c>
      <c r="G7" s="28">
        <f t="shared" si="0"/>
        <v>0</v>
      </c>
      <c r="H7" s="18"/>
      <c r="I7" s="15">
        <v>-1</v>
      </c>
      <c r="J7" s="12">
        <v>0</v>
      </c>
      <c r="K7" s="12">
        <v>-1</v>
      </c>
      <c r="L7" s="6">
        <f t="shared" si="1"/>
        <v>0</v>
      </c>
    </row>
    <row r="8" spans="1:13" x14ac:dyDescent="0.2">
      <c r="A8" s="43" t="s">
        <v>0</v>
      </c>
      <c r="B8" s="44"/>
      <c r="C8" s="2"/>
      <c r="D8" s="18"/>
      <c r="E8" s="27">
        <v>6.54</v>
      </c>
      <c r="F8" s="12">
        <v>-8</v>
      </c>
      <c r="G8" s="28">
        <f t="shared" si="0"/>
        <v>0</v>
      </c>
      <c r="H8" s="18"/>
      <c r="I8" s="15">
        <v>-2</v>
      </c>
      <c r="J8" s="12">
        <v>-3</v>
      </c>
      <c r="K8" s="12">
        <v>-2</v>
      </c>
      <c r="L8" s="6">
        <f t="shared" si="1"/>
        <v>0</v>
      </c>
    </row>
    <row r="9" spans="1:13" x14ac:dyDescent="0.2">
      <c r="A9" s="43" t="s">
        <v>1</v>
      </c>
      <c r="B9" s="44"/>
      <c r="C9" s="2"/>
      <c r="D9" s="18"/>
      <c r="E9" s="27">
        <v>2.62</v>
      </c>
      <c r="F9" s="12">
        <v>-4</v>
      </c>
      <c r="G9" s="28">
        <f t="shared" si="0"/>
        <v>0</v>
      </c>
      <c r="H9" s="18"/>
      <c r="I9" s="15">
        <v>-2</v>
      </c>
      <c r="J9" s="12">
        <v>-3</v>
      </c>
      <c r="K9" s="12">
        <v>-2</v>
      </c>
      <c r="L9" s="6">
        <f t="shared" si="1"/>
        <v>0</v>
      </c>
    </row>
    <row r="10" spans="1:13" x14ac:dyDescent="0.2">
      <c r="A10" s="43" t="s">
        <v>5</v>
      </c>
      <c r="B10" s="44"/>
      <c r="C10" s="2"/>
      <c r="D10" s="18"/>
      <c r="E10" s="27">
        <v>0.18</v>
      </c>
      <c r="F10" s="12">
        <v>-1</v>
      </c>
      <c r="G10" s="28">
        <f t="shared" si="0"/>
        <v>0</v>
      </c>
      <c r="H10" s="18"/>
      <c r="I10" s="15">
        <v>0</v>
      </c>
      <c r="J10" s="12">
        <v>0</v>
      </c>
      <c r="K10" s="12">
        <v>-2</v>
      </c>
      <c r="L10" s="6">
        <f t="shared" si="1"/>
        <v>0</v>
      </c>
    </row>
    <row r="11" spans="1:13" x14ac:dyDescent="0.2">
      <c r="A11" s="43" t="s">
        <v>6</v>
      </c>
      <c r="B11" s="44"/>
      <c r="C11" s="2"/>
      <c r="D11" s="18"/>
      <c r="E11" s="27">
        <v>0.15</v>
      </c>
      <c r="F11" s="12">
        <v>-1</v>
      </c>
      <c r="G11" s="28">
        <f t="shared" si="0"/>
        <v>0</v>
      </c>
      <c r="H11" s="18"/>
      <c r="I11" s="15">
        <v>0</v>
      </c>
      <c r="J11" s="12">
        <v>0</v>
      </c>
      <c r="K11" s="12">
        <v>-2</v>
      </c>
      <c r="L11" s="6">
        <f t="shared" si="1"/>
        <v>0</v>
      </c>
    </row>
    <row r="12" spans="1:13" x14ac:dyDescent="0.2">
      <c r="A12" s="43" t="s">
        <v>2</v>
      </c>
      <c r="B12" s="44"/>
      <c r="C12" s="2"/>
      <c r="D12" s="18"/>
      <c r="E12" s="27">
        <v>0.15</v>
      </c>
      <c r="F12" s="12">
        <v>-1</v>
      </c>
      <c r="G12" s="28">
        <f t="shared" si="0"/>
        <v>0</v>
      </c>
      <c r="H12" s="18"/>
      <c r="I12" s="15">
        <v>-1</v>
      </c>
      <c r="J12" s="12">
        <v>-3</v>
      </c>
      <c r="K12" s="12">
        <v>-2</v>
      </c>
      <c r="L12" s="6">
        <f t="shared" si="1"/>
        <v>0</v>
      </c>
    </row>
    <row r="13" spans="1:13" ht="17" thickBot="1" x14ac:dyDescent="0.25">
      <c r="A13" s="41" t="s">
        <v>7</v>
      </c>
      <c r="B13" s="42"/>
      <c r="C13" s="7"/>
      <c r="D13" s="18"/>
      <c r="E13" s="29">
        <v>0.26</v>
      </c>
      <c r="F13" s="13">
        <v>-1</v>
      </c>
      <c r="G13" s="30">
        <f t="shared" si="0"/>
        <v>0</v>
      </c>
      <c r="H13" s="18"/>
      <c r="I13" s="16">
        <v>-1</v>
      </c>
      <c r="J13" s="13">
        <v>0</v>
      </c>
      <c r="K13" s="13">
        <v>-1</v>
      </c>
      <c r="L13" s="8">
        <f t="shared" si="1"/>
        <v>0</v>
      </c>
    </row>
    <row r="14" spans="1:13" ht="18" thickBot="1" x14ac:dyDescent="0.25">
      <c r="A14" s="49"/>
      <c r="B14" s="49"/>
      <c r="C14" s="50"/>
      <c r="D14" s="50"/>
      <c r="E14" s="51"/>
      <c r="F14" s="52" t="s">
        <v>31</v>
      </c>
      <c r="G14" s="53">
        <f>SUM(G6:G13)</f>
        <v>0</v>
      </c>
      <c r="H14" s="52"/>
      <c r="I14" s="52"/>
      <c r="J14" s="52"/>
      <c r="K14" s="52" t="s">
        <v>31</v>
      </c>
      <c r="L14" s="53">
        <f>SUM(L6:L13)</f>
        <v>0</v>
      </c>
    </row>
    <row r="15" spans="1:13" ht="17" thickBot="1" x14ac:dyDescent="0.25">
      <c r="E15" s="1"/>
      <c r="F15" s="46"/>
      <c r="G15" s="47"/>
      <c r="H15" s="47"/>
      <c r="I15" s="47"/>
      <c r="J15" s="47"/>
      <c r="K15" s="47"/>
      <c r="L15" s="47"/>
      <c r="M15" s="47"/>
    </row>
    <row r="16" spans="1:13" ht="30.75" customHeight="1" thickBot="1" x14ac:dyDescent="0.25">
      <c r="A16" s="105" t="s">
        <v>30</v>
      </c>
      <c r="E16" s="1"/>
    </row>
    <row r="17" spans="1:5" ht="21.75" customHeight="1" thickBot="1" x14ac:dyDescent="0.25">
      <c r="A17" s="23">
        <f>SUM(G14,L14)</f>
        <v>0</v>
      </c>
      <c r="E17" s="1"/>
    </row>
  </sheetData>
  <dataConsolidate/>
  <mergeCells count="14">
    <mergeCell ref="A2:M2"/>
    <mergeCell ref="A1:M1"/>
    <mergeCell ref="I4:L4"/>
    <mergeCell ref="A5:B5"/>
    <mergeCell ref="A6:B6"/>
    <mergeCell ref="A7:B7"/>
    <mergeCell ref="A8:B8"/>
    <mergeCell ref="A9:B9"/>
    <mergeCell ref="A4:C4"/>
    <mergeCell ref="E4:G4"/>
    <mergeCell ref="A10:B10"/>
    <mergeCell ref="A11:B11"/>
    <mergeCell ref="A12:B12"/>
    <mergeCell ref="A13:B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0D375-DE31-A64A-9584-B56528946E70}">
  <sheetPr>
    <tabColor theme="9" tint="0.39997558519241921"/>
  </sheetPr>
  <dimension ref="A1:H11"/>
  <sheetViews>
    <sheetView workbookViewId="0">
      <selection activeCell="A2" sqref="A2:H2"/>
    </sheetView>
  </sheetViews>
  <sheetFormatPr baseColWidth="10" defaultColWidth="11" defaultRowHeight="16" x14ac:dyDescent="0.2"/>
  <cols>
    <col min="1" max="4" width="18.83203125" style="1" customWidth="1"/>
    <col min="5" max="5" width="18.83203125" style="3" customWidth="1"/>
    <col min="6" max="6" width="18.83203125" style="1" customWidth="1"/>
    <col min="7" max="7" width="9.5" style="1" customWidth="1"/>
    <col min="8" max="8" width="32.6640625" style="1" customWidth="1"/>
    <col min="9" max="12" width="14.6640625" style="1" customWidth="1"/>
    <col min="13" max="16384" width="11" style="1"/>
  </cols>
  <sheetData>
    <row r="1" spans="1:8" ht="46" customHeight="1" x14ac:dyDescent="0.2">
      <c r="A1" s="93" t="s">
        <v>33</v>
      </c>
      <c r="B1" s="94"/>
      <c r="C1" s="94"/>
      <c r="D1" s="94"/>
      <c r="E1" s="94"/>
      <c r="F1" s="94"/>
      <c r="G1" s="94"/>
      <c r="H1" s="95"/>
    </row>
    <row r="2" spans="1:8" ht="121" customHeight="1" thickBot="1" x14ac:dyDescent="0.25">
      <c r="A2" s="57" t="s">
        <v>41</v>
      </c>
      <c r="B2" s="58"/>
      <c r="C2" s="58"/>
      <c r="D2" s="58"/>
      <c r="E2" s="58"/>
      <c r="F2" s="58"/>
      <c r="G2" s="58"/>
      <c r="H2" s="85"/>
    </row>
    <row r="3" spans="1:8" ht="30" customHeight="1" thickBot="1" x14ac:dyDescent="0.25">
      <c r="A3" s="56"/>
      <c r="B3" s="56"/>
      <c r="C3" s="56"/>
      <c r="D3" s="56"/>
      <c r="E3" s="56"/>
      <c r="F3" s="56"/>
      <c r="G3" s="45"/>
      <c r="H3" s="45"/>
    </row>
    <row r="4" spans="1:8" ht="68" customHeight="1" thickBot="1" x14ac:dyDescent="0.3">
      <c r="A4" s="86" t="s">
        <v>37</v>
      </c>
      <c r="B4" s="87"/>
      <c r="C4" s="87"/>
      <c r="D4" s="87"/>
      <c r="E4" s="87"/>
      <c r="F4" s="88"/>
      <c r="G4" s="50"/>
      <c r="H4" s="89" t="s">
        <v>34</v>
      </c>
    </row>
    <row r="5" spans="1:8" ht="46" customHeight="1" thickBot="1" x14ac:dyDescent="0.25">
      <c r="A5" s="32" t="s">
        <v>12</v>
      </c>
      <c r="B5" s="33" t="s">
        <v>13</v>
      </c>
      <c r="C5" s="34" t="s">
        <v>19</v>
      </c>
      <c r="D5" s="33" t="s">
        <v>20</v>
      </c>
      <c r="E5" s="33" t="s">
        <v>18</v>
      </c>
      <c r="F5" s="54" t="s">
        <v>11</v>
      </c>
      <c r="H5" s="90"/>
    </row>
    <row r="6" spans="1:8" ht="36" customHeight="1" thickBot="1" x14ac:dyDescent="0.25">
      <c r="A6" s="9"/>
      <c r="B6" s="10"/>
      <c r="C6" s="17"/>
      <c r="D6" s="10"/>
      <c r="E6" s="10"/>
      <c r="F6" s="55"/>
      <c r="H6" s="59"/>
    </row>
    <row r="7" spans="1:8" ht="33.75" customHeight="1" thickBot="1" x14ac:dyDescent="0.25">
      <c r="E7" s="1"/>
      <c r="F7" s="3"/>
    </row>
    <row r="8" spans="1:8" ht="30.75" customHeight="1" thickBot="1" x14ac:dyDescent="0.3">
      <c r="A8" s="86" t="s">
        <v>23</v>
      </c>
      <c r="B8" s="88"/>
      <c r="E8" s="1"/>
      <c r="F8" s="3"/>
    </row>
    <row r="9" spans="1:8" ht="32" customHeight="1" thickBot="1" x14ac:dyDescent="0.25">
      <c r="A9" s="60">
        <f>SUM(A6:H6)</f>
        <v>0</v>
      </c>
      <c r="B9" s="61"/>
      <c r="E9" s="1"/>
    </row>
    <row r="10" spans="1:8" x14ac:dyDescent="0.2">
      <c r="A10" s="3"/>
      <c r="E10" s="1"/>
    </row>
    <row r="11" spans="1:8" x14ac:dyDescent="0.2">
      <c r="A11" s="3"/>
      <c r="E11" s="1"/>
    </row>
  </sheetData>
  <dataConsolidate/>
  <mergeCells count="6">
    <mergeCell ref="A1:H1"/>
    <mergeCell ref="H4:H5"/>
    <mergeCell ref="A8:B8"/>
    <mergeCell ref="A2:H2"/>
    <mergeCell ref="A9:B9"/>
    <mergeCell ref="A4: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C1DBC-86D4-4C17-88BF-9F62647D2FD7}">
  <dimension ref="A1:L18"/>
  <sheetViews>
    <sheetView workbookViewId="0">
      <selection sqref="A1:F1"/>
    </sheetView>
  </sheetViews>
  <sheetFormatPr baseColWidth="10" defaultColWidth="11" defaultRowHeight="16" x14ac:dyDescent="0.2"/>
  <cols>
    <col min="1" max="3" width="14.6640625" style="1" customWidth="1"/>
    <col min="4" max="4" width="14.6640625" style="3" customWidth="1"/>
    <col min="5" max="12" width="14.6640625" style="1" customWidth="1"/>
    <col min="13" max="16384" width="11" style="1"/>
  </cols>
  <sheetData>
    <row r="1" spans="1:12" ht="72" customHeight="1" thickBot="1" x14ac:dyDescent="0.3">
      <c r="A1" s="86" t="s">
        <v>36</v>
      </c>
      <c r="B1" s="87"/>
      <c r="C1" s="87"/>
      <c r="D1" s="87"/>
      <c r="E1" s="87"/>
      <c r="F1" s="87"/>
      <c r="G1" s="18"/>
      <c r="H1" s="113" t="s">
        <v>35</v>
      </c>
      <c r="I1" s="114"/>
    </row>
    <row r="2" spans="1:12" ht="30" customHeight="1" thickBot="1" x14ac:dyDescent="0.25">
      <c r="A2" s="32" t="s">
        <v>12</v>
      </c>
      <c r="B2" s="33" t="s">
        <v>13</v>
      </c>
      <c r="C2" s="34" t="s">
        <v>19</v>
      </c>
      <c r="D2" s="33" t="s">
        <v>20</v>
      </c>
      <c r="E2" s="33" t="s">
        <v>18</v>
      </c>
      <c r="F2" s="34" t="s">
        <v>11</v>
      </c>
      <c r="G2" s="18"/>
      <c r="H2" s="115"/>
      <c r="I2" s="116"/>
    </row>
    <row r="3" spans="1:12" s="48" customFormat="1" ht="30" customHeight="1" thickBot="1" x14ac:dyDescent="0.25">
      <c r="A3" s="119">
        <f>'Presentation &amp; Drop Test'!A6</f>
        <v>0</v>
      </c>
      <c r="B3" s="120">
        <f>'Presentation &amp; Drop Test'!B6</f>
        <v>0</v>
      </c>
      <c r="C3" s="120">
        <f>'Presentation &amp; Drop Test'!C6</f>
        <v>0</v>
      </c>
      <c r="D3" s="120">
        <f>'Presentation &amp; Drop Test'!D6</f>
        <v>0</v>
      </c>
      <c r="E3" s="120">
        <f>'Presentation &amp; Drop Test'!E6</f>
        <v>0</v>
      </c>
      <c r="F3" s="121">
        <f>'Presentation &amp; Drop Test'!F6</f>
        <v>0</v>
      </c>
      <c r="G3" s="122"/>
      <c r="H3" s="117">
        <f>'Presentation &amp; Drop Test'!H6</f>
        <v>0</v>
      </c>
      <c r="I3" s="118"/>
    </row>
    <row r="4" spans="1:12" ht="17" thickBot="1" x14ac:dyDescent="0.25">
      <c r="D4" s="1"/>
      <c r="E4" s="3"/>
    </row>
    <row r="5" spans="1:12" ht="33" customHeight="1" thickBot="1" x14ac:dyDescent="0.3">
      <c r="A5" s="63" t="s">
        <v>29</v>
      </c>
      <c r="B5" s="64"/>
      <c r="C5" s="65"/>
      <c r="D5" s="66"/>
      <c r="E5" s="67" t="s">
        <v>3</v>
      </c>
      <c r="F5" s="68"/>
      <c r="G5" s="69"/>
      <c r="H5" s="66"/>
      <c r="I5" s="70" t="s">
        <v>25</v>
      </c>
      <c r="J5" s="71"/>
      <c r="K5" s="71"/>
      <c r="L5" s="72"/>
    </row>
    <row r="6" spans="1:12" ht="48" thickBot="1" x14ac:dyDescent="0.25">
      <c r="A6" s="39" t="s">
        <v>4</v>
      </c>
      <c r="B6" s="40"/>
      <c r="C6" s="36" t="s">
        <v>24</v>
      </c>
      <c r="D6" s="18"/>
      <c r="E6" s="24" t="s">
        <v>10</v>
      </c>
      <c r="F6" s="24" t="s">
        <v>26</v>
      </c>
      <c r="G6" s="21" t="s">
        <v>27</v>
      </c>
      <c r="H6" s="18"/>
      <c r="I6" s="19" t="s">
        <v>17</v>
      </c>
      <c r="J6" s="20" t="s">
        <v>16</v>
      </c>
      <c r="K6" s="20" t="s">
        <v>15</v>
      </c>
      <c r="L6" s="31" t="s">
        <v>27</v>
      </c>
    </row>
    <row r="7" spans="1:12" ht="21" customHeight="1" x14ac:dyDescent="0.2">
      <c r="A7" s="37" t="s">
        <v>8</v>
      </c>
      <c r="B7" s="38"/>
      <c r="C7" s="5">
        <f>Materials!C6</f>
        <v>0</v>
      </c>
      <c r="D7" s="18"/>
      <c r="E7" s="25">
        <v>5.22</v>
      </c>
      <c r="F7" s="11">
        <v>-7</v>
      </c>
      <c r="G7" s="26">
        <f t="shared" ref="G7:G14" si="0">(C7*F7)</f>
        <v>0</v>
      </c>
      <c r="H7" s="18"/>
      <c r="I7" s="14">
        <v>-1</v>
      </c>
      <c r="J7" s="11">
        <v>0</v>
      </c>
      <c r="K7" s="11">
        <v>-1</v>
      </c>
      <c r="L7" s="5">
        <f t="shared" ref="L7:L14" si="1">C7*SUM(I7:K7)</f>
        <v>0</v>
      </c>
    </row>
    <row r="8" spans="1:12" x14ac:dyDescent="0.2">
      <c r="A8" s="43" t="s">
        <v>9</v>
      </c>
      <c r="B8" s="44"/>
      <c r="C8" s="6">
        <f>Materials!C7</f>
        <v>0</v>
      </c>
      <c r="D8" s="18"/>
      <c r="E8" s="27">
        <v>3.68</v>
      </c>
      <c r="F8" s="12">
        <v>-5</v>
      </c>
      <c r="G8" s="28">
        <f t="shared" si="0"/>
        <v>0</v>
      </c>
      <c r="H8" s="18"/>
      <c r="I8" s="15">
        <v>-1</v>
      </c>
      <c r="J8" s="12">
        <v>0</v>
      </c>
      <c r="K8" s="12">
        <v>-1</v>
      </c>
      <c r="L8" s="6">
        <f t="shared" si="1"/>
        <v>0</v>
      </c>
    </row>
    <row r="9" spans="1:12" x14ac:dyDescent="0.2">
      <c r="A9" s="43" t="s">
        <v>0</v>
      </c>
      <c r="B9" s="44"/>
      <c r="C9" s="6">
        <f>Materials!C8</f>
        <v>0</v>
      </c>
      <c r="D9" s="18"/>
      <c r="E9" s="27">
        <v>6.54</v>
      </c>
      <c r="F9" s="12">
        <v>-8</v>
      </c>
      <c r="G9" s="28">
        <f t="shared" si="0"/>
        <v>0</v>
      </c>
      <c r="H9" s="18"/>
      <c r="I9" s="15">
        <v>-2</v>
      </c>
      <c r="J9" s="12">
        <v>-3</v>
      </c>
      <c r="K9" s="12">
        <v>-2</v>
      </c>
      <c r="L9" s="6">
        <f t="shared" si="1"/>
        <v>0</v>
      </c>
    </row>
    <row r="10" spans="1:12" x14ac:dyDescent="0.2">
      <c r="A10" s="43" t="s">
        <v>1</v>
      </c>
      <c r="B10" s="44"/>
      <c r="C10" s="6">
        <f>Materials!C9</f>
        <v>0</v>
      </c>
      <c r="D10" s="18"/>
      <c r="E10" s="27">
        <v>2.62</v>
      </c>
      <c r="F10" s="12">
        <v>-4</v>
      </c>
      <c r="G10" s="28">
        <f t="shared" si="0"/>
        <v>0</v>
      </c>
      <c r="H10" s="18"/>
      <c r="I10" s="15">
        <v>-2</v>
      </c>
      <c r="J10" s="12">
        <v>-3</v>
      </c>
      <c r="K10" s="12">
        <v>-2</v>
      </c>
      <c r="L10" s="6">
        <f t="shared" si="1"/>
        <v>0</v>
      </c>
    </row>
    <row r="11" spans="1:12" x14ac:dyDescent="0.2">
      <c r="A11" s="43" t="s">
        <v>5</v>
      </c>
      <c r="B11" s="44"/>
      <c r="C11" s="6">
        <f>Materials!C10</f>
        <v>0</v>
      </c>
      <c r="D11" s="18"/>
      <c r="E11" s="27">
        <v>0.18</v>
      </c>
      <c r="F11" s="12">
        <v>-1</v>
      </c>
      <c r="G11" s="28">
        <f t="shared" si="0"/>
        <v>0</v>
      </c>
      <c r="H11" s="18"/>
      <c r="I11" s="15">
        <v>0</v>
      </c>
      <c r="J11" s="12">
        <v>0</v>
      </c>
      <c r="K11" s="12">
        <v>-2</v>
      </c>
      <c r="L11" s="6">
        <f t="shared" si="1"/>
        <v>0</v>
      </c>
    </row>
    <row r="12" spans="1:12" x14ac:dyDescent="0.2">
      <c r="A12" s="43" t="s">
        <v>6</v>
      </c>
      <c r="B12" s="44"/>
      <c r="C12" s="6">
        <f>Materials!C11</f>
        <v>0</v>
      </c>
      <c r="D12" s="18"/>
      <c r="E12" s="27">
        <v>0.15</v>
      </c>
      <c r="F12" s="12">
        <v>-1</v>
      </c>
      <c r="G12" s="28">
        <f t="shared" si="0"/>
        <v>0</v>
      </c>
      <c r="H12" s="18"/>
      <c r="I12" s="15">
        <v>0</v>
      </c>
      <c r="J12" s="12">
        <v>0</v>
      </c>
      <c r="K12" s="12">
        <v>-2</v>
      </c>
      <c r="L12" s="6">
        <f t="shared" si="1"/>
        <v>0</v>
      </c>
    </row>
    <row r="13" spans="1:12" x14ac:dyDescent="0.2">
      <c r="A13" s="43" t="s">
        <v>2</v>
      </c>
      <c r="B13" s="44"/>
      <c r="C13" s="6">
        <f>Materials!C12</f>
        <v>0</v>
      </c>
      <c r="D13" s="18"/>
      <c r="E13" s="27">
        <v>0.15</v>
      </c>
      <c r="F13" s="12">
        <v>-1</v>
      </c>
      <c r="G13" s="28">
        <f t="shared" si="0"/>
        <v>0</v>
      </c>
      <c r="H13" s="18"/>
      <c r="I13" s="15">
        <v>-1</v>
      </c>
      <c r="J13" s="12">
        <v>-3</v>
      </c>
      <c r="K13" s="12">
        <v>-2</v>
      </c>
      <c r="L13" s="6">
        <f t="shared" si="1"/>
        <v>0</v>
      </c>
    </row>
    <row r="14" spans="1:12" ht="17" thickBot="1" x14ac:dyDescent="0.25">
      <c r="A14" s="41" t="s">
        <v>7</v>
      </c>
      <c r="B14" s="42"/>
      <c r="C14" s="8">
        <f>Materials!C13</f>
        <v>0</v>
      </c>
      <c r="D14" s="18"/>
      <c r="E14" s="29">
        <v>0.26</v>
      </c>
      <c r="F14" s="13">
        <v>-1</v>
      </c>
      <c r="G14" s="30">
        <f t="shared" si="0"/>
        <v>0</v>
      </c>
      <c r="H14" s="18"/>
      <c r="I14" s="16">
        <v>-1</v>
      </c>
      <c r="J14" s="13">
        <v>0</v>
      </c>
      <c r="K14" s="13">
        <v>-1</v>
      </c>
      <c r="L14" s="8">
        <f t="shared" si="1"/>
        <v>0</v>
      </c>
    </row>
    <row r="15" spans="1:12" ht="17" thickBot="1" x14ac:dyDescent="0.25">
      <c r="D15" s="1"/>
      <c r="E15" s="3"/>
    </row>
    <row r="16" spans="1:12" ht="33.75" customHeight="1" thickBot="1" x14ac:dyDescent="0.3">
      <c r="A16" s="91" t="s">
        <v>22</v>
      </c>
      <c r="B16" s="107"/>
      <c r="C16" s="107"/>
      <c r="D16" s="92"/>
      <c r="E16" s="3"/>
      <c r="F16" s="108" t="s">
        <v>23</v>
      </c>
    </row>
    <row r="17" spans="1:6" ht="30.75" customHeight="1" thickBot="1" x14ac:dyDescent="0.25">
      <c r="A17" s="35" t="s">
        <v>21</v>
      </c>
      <c r="B17" s="35" t="s">
        <v>14</v>
      </c>
      <c r="C17" s="35" t="s">
        <v>3</v>
      </c>
      <c r="D17" s="35" t="s">
        <v>28</v>
      </c>
      <c r="E17" s="3"/>
      <c r="F17" s="109"/>
    </row>
    <row r="18" spans="1:6" ht="21.75" customHeight="1" thickBot="1" x14ac:dyDescent="0.25">
      <c r="A18" s="22">
        <f>SUM(A3:F3)</f>
        <v>0</v>
      </c>
      <c r="B18" s="22">
        <f>H3</f>
        <v>0</v>
      </c>
      <c r="C18" s="22">
        <f>+SUM(G7:G14)</f>
        <v>0</v>
      </c>
      <c r="D18" s="22">
        <f>SUM(L7:L14)</f>
        <v>0</v>
      </c>
      <c r="E18" s="3"/>
      <c r="F18" s="23">
        <f>SUM(A18:D18)</f>
        <v>0</v>
      </c>
    </row>
  </sheetData>
  <dataConsolidate/>
  <mergeCells count="17">
    <mergeCell ref="I5:L5"/>
    <mergeCell ref="A6:B6"/>
    <mergeCell ref="A14:B14"/>
    <mergeCell ref="A16:D16"/>
    <mergeCell ref="A8:B8"/>
    <mergeCell ref="A9:B9"/>
    <mergeCell ref="A10:B10"/>
    <mergeCell ref="A11:B11"/>
    <mergeCell ref="A12:B12"/>
    <mergeCell ref="A13:B13"/>
    <mergeCell ref="F16:F17"/>
    <mergeCell ref="A7:B7"/>
    <mergeCell ref="A1:F1"/>
    <mergeCell ref="A5:C5"/>
    <mergeCell ref="E5:G5"/>
    <mergeCell ref="H1:I2"/>
    <mergeCell ref="H3: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Total Score Calculator</vt:lpstr>
      <vt:lpstr>Materials</vt:lpstr>
      <vt:lpstr>Presentation &amp; Drop Test</vt:lpstr>
      <vt:lpstr>All Calculators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2021-10-01T01:15:33Z</dcterms:created>
  <dcterms:modified xsi:type="dcterms:W3CDTF">2021-10-07T20:26:40Z</dcterms:modified>
</cp:coreProperties>
</file>