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autoCompressPictures="0"/>
  <mc:AlternateContent xmlns:mc="http://schemas.openxmlformats.org/markup-compatibility/2006">
    <mc:Choice Requires="x15">
      <x15ac:absPath xmlns:x15ac="http://schemas.microsoft.com/office/spreadsheetml/2010/11/ac" url="C:\Users\bstepane\Desktop\PortalMoves\"/>
    </mc:Choice>
  </mc:AlternateContent>
  <bookViews>
    <workbookView xWindow="9180" yWindow="530" windowWidth="11310" windowHeight="7320" tabRatio="630"/>
  </bookViews>
  <sheets>
    <sheet name="Project Plan" sheetId="1" r:id="rId1"/>
    <sheet name="Subscriber Information" sheetId="4" r:id="rId2"/>
    <sheet name="New Hardware" sheetId="5" r:id="rId3"/>
    <sheet name="UTM" sheetId="6" r:id="rId4"/>
    <sheet name="Data Protection - BDR" sheetId="7" r:id="rId5"/>
    <sheet name="Data Protection - File Level" sheetId="8" r:id="rId6"/>
    <sheet name="RMM" sheetId="9" r:id="rId7"/>
    <sheet name="Hosted Mail" sheetId="10" r:id="rId8"/>
    <sheet name="Subscriber Orientation" sheetId="2" r:id="rId9"/>
    <sheet name="Sheet3" sheetId="3" r:id="rId10"/>
  </sheets>
  <calcPr calcId="152511"/>
  <extLst>
    <ext xmlns:mx="http://schemas.microsoft.com/office/mac/excel/2008/main" uri="http://schemas.microsoft.com/office/mac/excel/2008/main">
      <mx:ArchID Flags="2"/>
    </ext>
  </extLst>
</workbook>
</file>

<file path=xl/calcChain.xml><?xml version="1.0" encoding="utf-8"?>
<calcChain xmlns="http://schemas.openxmlformats.org/spreadsheetml/2006/main">
  <c r="F4" i="1" l="1"/>
  <c r="C17" i="1"/>
  <c r="C65" i="1"/>
  <c r="C64" i="1"/>
  <c r="C50" i="1"/>
  <c r="C49" i="1"/>
  <c r="C48" i="1"/>
  <c r="C47" i="1"/>
  <c r="C33" i="1"/>
  <c r="C26" i="1"/>
  <c r="C42" i="1"/>
  <c r="C40" i="1"/>
  <c r="C41" i="1"/>
  <c r="C15" i="1"/>
  <c r="D36" i="1" l="1"/>
  <c r="F54" i="1"/>
  <c r="F45" i="1"/>
  <c r="F13" i="1"/>
  <c r="D28" i="1"/>
  <c r="D66" i="1"/>
  <c r="D60" i="1"/>
  <c r="D52" i="1"/>
  <c r="D43" i="1"/>
  <c r="D19" i="1" l="1"/>
  <c r="E54" i="1" l="1"/>
  <c r="E38" i="1"/>
  <c r="F38" i="1"/>
  <c r="F30" i="1" l="1"/>
  <c r="E30" i="1"/>
  <c r="E13" i="1" l="1"/>
  <c r="D51" i="1" l="1"/>
  <c r="D50" i="1"/>
  <c r="D49" i="1"/>
  <c r="D48" i="1"/>
  <c r="D47" i="1"/>
  <c r="D33" i="1"/>
  <c r="D32" i="1"/>
  <c r="D27" i="1"/>
  <c r="D26" i="1"/>
  <c r="D25" i="1"/>
  <c r="D42" i="1"/>
  <c r="D41" i="1"/>
  <c r="D40" i="1"/>
  <c r="D18" i="1"/>
  <c r="D17" i="1"/>
  <c r="D16" i="1"/>
  <c r="D15" i="1"/>
  <c r="D11" i="1"/>
  <c r="E45" i="1"/>
  <c r="F23" i="1"/>
  <c r="F21" i="1" s="1"/>
  <c r="E23" i="1"/>
  <c r="E21" i="1" s="1"/>
  <c r="D13" i="1" l="1"/>
  <c r="D21" i="1"/>
  <c r="D23" i="1"/>
  <c r="D30" i="1"/>
  <c r="D45" i="1"/>
  <c r="E62" i="1" l="1"/>
  <c r="F62" i="1"/>
  <c r="F9" i="1" l="1"/>
  <c r="F5" i="1" s="1"/>
  <c r="E9" i="1"/>
  <c r="F11" i="1"/>
  <c r="G7" i="1"/>
  <c r="H7" i="1" s="1"/>
  <c r="H30" i="1" l="1"/>
  <c r="H54" i="1"/>
  <c r="H52" i="1"/>
  <c r="H45" i="1"/>
  <c r="H40" i="1"/>
  <c r="H38" i="1"/>
  <c r="H28" i="1"/>
  <c r="H34" i="1"/>
  <c r="H11" i="1"/>
  <c r="H19" i="1"/>
  <c r="H42" i="1"/>
  <c r="H36" i="1"/>
  <c r="H16" i="1"/>
  <c r="H60" i="1"/>
  <c r="H59" i="1"/>
  <c r="H62" i="1"/>
  <c r="H13" i="1"/>
  <c r="H57" i="1"/>
  <c r="H58" i="1"/>
  <c r="H43" i="1"/>
  <c r="H23" i="1"/>
  <c r="H48" i="1"/>
  <c r="H65" i="1"/>
  <c r="H66" i="1"/>
  <c r="H56" i="1"/>
  <c r="H32" i="1"/>
  <c r="H15" i="1"/>
  <c r="H50" i="1"/>
  <c r="H25" i="1"/>
  <c r="H21" i="1"/>
  <c r="H18" i="1"/>
  <c r="H27" i="1"/>
  <c r="H41" i="1"/>
  <c r="H47" i="1"/>
  <c r="H49" i="1"/>
  <c r="H64" i="1"/>
  <c r="H26" i="1"/>
  <c r="H51" i="1"/>
  <c r="H17" i="1"/>
  <c r="H33" i="1"/>
  <c r="H35" i="1"/>
  <c r="H9" i="1"/>
  <c r="I7" i="1"/>
  <c r="G49" i="1"/>
  <c r="G33" i="1"/>
  <c r="G21" i="1"/>
  <c r="G45" i="1"/>
  <c r="G25" i="1"/>
  <c r="G65" i="1"/>
  <c r="G30" i="1"/>
  <c r="G36" i="1"/>
  <c r="G50" i="1"/>
  <c r="G62" i="1"/>
  <c r="G38" i="1"/>
  <c r="G16" i="1"/>
  <c r="G52" i="1"/>
  <c r="G43" i="1"/>
  <c r="G58" i="1"/>
  <c r="G42" i="1"/>
  <c r="G27" i="1"/>
  <c r="G35" i="1"/>
  <c r="G57" i="1"/>
  <c r="G15" i="1"/>
  <c r="G47" i="1"/>
  <c r="G54" i="1"/>
  <c r="G26" i="1"/>
  <c r="G51" i="1"/>
  <c r="G19" i="1"/>
  <c r="G59" i="1"/>
  <c r="G66" i="1"/>
  <c r="G40" i="1"/>
  <c r="G34" i="1"/>
  <c r="G18" i="1"/>
  <c r="G48" i="1"/>
  <c r="G64" i="1"/>
  <c r="G6" i="1"/>
  <c r="G17" i="1"/>
  <c r="G32" i="1"/>
  <c r="G11" i="1"/>
  <c r="G13" i="1"/>
  <c r="G41" i="1"/>
  <c r="G9" i="1"/>
  <c r="G56" i="1"/>
  <c r="G28" i="1"/>
  <c r="G60" i="1"/>
  <c r="G23" i="1"/>
  <c r="I19" i="1" l="1"/>
  <c r="I48" i="1"/>
  <c r="I15" i="1"/>
  <c r="I59" i="1"/>
  <c r="I9" i="1"/>
  <c r="I17" i="1"/>
  <c r="I23" i="1"/>
  <c r="I66" i="1"/>
  <c r="I56" i="1"/>
  <c r="I11" i="1"/>
  <c r="I52" i="1"/>
  <c r="I34" i="1"/>
  <c r="I60" i="1"/>
  <c r="I50" i="1"/>
  <c r="I47" i="1"/>
  <c r="I21" i="1"/>
  <c r="I40" i="1"/>
  <c r="I18" i="1"/>
  <c r="I25" i="1"/>
  <c r="I32" i="1"/>
  <c r="I33" i="1"/>
  <c r="I51" i="1"/>
  <c r="I16" i="1"/>
  <c r="I13" i="1"/>
  <c r="I62" i="1"/>
  <c r="I30" i="1"/>
  <c r="I64" i="1"/>
  <c r="I65" i="1"/>
  <c r="I38" i="1"/>
  <c r="I58" i="1"/>
  <c r="I45" i="1"/>
  <c r="I41" i="1"/>
  <c r="I42" i="1"/>
  <c r="I57" i="1"/>
  <c r="I36" i="1"/>
  <c r="I43" i="1"/>
  <c r="I54" i="1"/>
  <c r="I28" i="1"/>
  <c r="I26" i="1"/>
  <c r="I49" i="1"/>
  <c r="I35" i="1"/>
  <c r="J7" i="1"/>
  <c r="I27" i="1"/>
  <c r="J41" i="1" l="1"/>
  <c r="J52" i="1"/>
  <c r="J16" i="1"/>
  <c r="J11" i="1"/>
  <c r="J18" i="1"/>
  <c r="J9" i="1"/>
  <c r="J33" i="1"/>
  <c r="J35" i="1"/>
  <c r="J23" i="1"/>
  <c r="J57" i="1"/>
  <c r="J26" i="1"/>
  <c r="J30" i="1"/>
  <c r="J15" i="1"/>
  <c r="J17" i="1"/>
  <c r="J34" i="1"/>
  <c r="J59" i="1"/>
  <c r="J66" i="1"/>
  <c r="J25" i="1"/>
  <c r="J38" i="1"/>
  <c r="J42" i="1"/>
  <c r="J32" i="1"/>
  <c r="J49" i="1"/>
  <c r="J65" i="1"/>
  <c r="J13" i="1"/>
  <c r="J36" i="1"/>
  <c r="J51" i="1"/>
  <c r="J45" i="1"/>
  <c r="J60" i="1"/>
  <c r="J27" i="1"/>
  <c r="J28" i="1"/>
  <c r="J62" i="1"/>
  <c r="J47" i="1"/>
  <c r="J56" i="1"/>
  <c r="J50" i="1"/>
  <c r="J64" i="1"/>
  <c r="J54" i="1"/>
  <c r="J40" i="1"/>
  <c r="J48" i="1"/>
  <c r="J58" i="1"/>
  <c r="J21" i="1"/>
  <c r="J19" i="1"/>
  <c r="J43" i="1"/>
  <c r="K7" i="1"/>
  <c r="K49" i="1" l="1"/>
  <c r="K17" i="1"/>
  <c r="K9" i="1"/>
  <c r="K41" i="1"/>
  <c r="K19" i="1"/>
  <c r="K50" i="1"/>
  <c r="K66" i="1"/>
  <c r="K45" i="1"/>
  <c r="K42" i="1"/>
  <c r="K28" i="1"/>
  <c r="K23" i="1"/>
  <c r="K35" i="1"/>
  <c r="K60" i="1"/>
  <c r="K16" i="1"/>
  <c r="K52" i="1"/>
  <c r="K13" i="1"/>
  <c r="K58" i="1"/>
  <c r="K64" i="1"/>
  <c r="K36" i="1"/>
  <c r="K38" i="1"/>
  <c r="K65" i="1"/>
  <c r="K30" i="1"/>
  <c r="K27" i="1"/>
  <c r="K11" i="1"/>
  <c r="K51" i="1"/>
  <c r="K48" i="1"/>
  <c r="K33" i="1"/>
  <c r="K32" i="1"/>
  <c r="K56" i="1"/>
  <c r="K47" i="1"/>
  <c r="K62" i="1"/>
  <c r="K18" i="1"/>
  <c r="K59" i="1"/>
  <c r="K25" i="1"/>
  <c r="K21" i="1"/>
  <c r="K57" i="1"/>
  <c r="K26" i="1"/>
  <c r="K54" i="1"/>
  <c r="K43" i="1"/>
  <c r="K40" i="1"/>
  <c r="K34" i="1"/>
  <c r="K15" i="1"/>
  <c r="L7" i="1"/>
  <c r="L11" i="1" l="1"/>
  <c r="L66" i="1"/>
  <c r="L40" i="1"/>
  <c r="L32" i="1"/>
  <c r="L25" i="1"/>
  <c r="L9" i="1"/>
  <c r="L28" i="1"/>
  <c r="L51" i="1"/>
  <c r="L42" i="1"/>
  <c r="L36" i="1"/>
  <c r="L50" i="1"/>
  <c r="L18" i="1"/>
  <c r="L19" i="1"/>
  <c r="L23" i="1"/>
  <c r="L27" i="1"/>
  <c r="L54" i="1"/>
  <c r="L26" i="1"/>
  <c r="L21" i="1"/>
  <c r="L62" i="1"/>
  <c r="L33" i="1"/>
  <c r="L35" i="1"/>
  <c r="L57" i="1"/>
  <c r="L17" i="1"/>
  <c r="L13" i="1"/>
  <c r="L59" i="1"/>
  <c r="L64" i="1"/>
  <c r="L16" i="1"/>
  <c r="L43" i="1"/>
  <c r="L41" i="1"/>
  <c r="L6" i="1"/>
  <c r="L56" i="1"/>
  <c r="L52" i="1"/>
  <c r="L15" i="1"/>
  <c r="L45" i="1"/>
  <c r="L49" i="1"/>
  <c r="L34" i="1"/>
  <c r="L48" i="1"/>
  <c r="L65" i="1"/>
  <c r="L30" i="1"/>
  <c r="L58" i="1"/>
  <c r="L60" i="1"/>
  <c r="L47" i="1"/>
  <c r="M7" i="1"/>
  <c r="L38" i="1"/>
  <c r="M17" i="1" l="1"/>
  <c r="M47" i="1"/>
  <c r="M40" i="1"/>
  <c r="M43" i="1"/>
  <c r="M54" i="1"/>
  <c r="M18" i="1"/>
  <c r="M56" i="1"/>
  <c r="M59" i="1"/>
  <c r="M19" i="1"/>
  <c r="M64" i="1"/>
  <c r="M57" i="1"/>
  <c r="M21" i="1"/>
  <c r="M35" i="1"/>
  <c r="M45" i="1"/>
  <c r="M42" i="1"/>
  <c r="M33" i="1"/>
  <c r="M38" i="1"/>
  <c r="M25" i="1"/>
  <c r="M16" i="1"/>
  <c r="M23" i="1"/>
  <c r="M28" i="1"/>
  <c r="M60" i="1"/>
  <c r="M66" i="1"/>
  <c r="M41" i="1"/>
  <c r="M34" i="1"/>
  <c r="M51" i="1"/>
  <c r="M49" i="1"/>
  <c r="M52" i="1"/>
  <c r="M36" i="1"/>
  <c r="M26" i="1"/>
  <c r="M50" i="1"/>
  <c r="M30" i="1"/>
  <c r="M15" i="1"/>
  <c r="M9" i="1"/>
  <c r="M32" i="1"/>
  <c r="M58" i="1"/>
  <c r="M27" i="1"/>
  <c r="M65" i="1"/>
  <c r="M48" i="1"/>
  <c r="M62" i="1"/>
  <c r="M13" i="1"/>
  <c r="N7" i="1"/>
  <c r="M11" i="1"/>
  <c r="N25" i="1" l="1"/>
  <c r="N45" i="1"/>
  <c r="N27" i="1"/>
  <c r="N9" i="1"/>
  <c r="N58" i="1"/>
  <c r="N43" i="1"/>
  <c r="N33" i="1"/>
  <c r="N17" i="1"/>
  <c r="N65" i="1"/>
  <c r="N36" i="1"/>
  <c r="N54" i="1"/>
  <c r="N57" i="1"/>
  <c r="N56" i="1"/>
  <c r="N41" i="1"/>
  <c r="N42" i="1"/>
  <c r="N40" i="1"/>
  <c r="N18" i="1"/>
  <c r="N19" i="1"/>
  <c r="N48" i="1"/>
  <c r="N38" i="1"/>
  <c r="N59" i="1"/>
  <c r="N34" i="1"/>
  <c r="N13" i="1"/>
  <c r="N32" i="1"/>
  <c r="N35" i="1"/>
  <c r="N26" i="1"/>
  <c r="N15" i="1"/>
  <c r="N21" i="1"/>
  <c r="N60" i="1"/>
  <c r="N23" i="1"/>
  <c r="N62" i="1"/>
  <c r="N16" i="1"/>
  <c r="N52" i="1"/>
  <c r="N64" i="1"/>
  <c r="N66" i="1"/>
  <c r="N47" i="1"/>
  <c r="N30" i="1"/>
  <c r="N11" i="1"/>
  <c r="N28" i="1"/>
  <c r="N51" i="1"/>
  <c r="N50" i="1"/>
  <c r="N49" i="1"/>
  <c r="O7" i="1"/>
  <c r="O27" i="1" l="1"/>
  <c r="O50" i="1"/>
  <c r="O26" i="1"/>
  <c r="O48" i="1"/>
  <c r="O35" i="1"/>
  <c r="O65" i="1"/>
  <c r="O57" i="1"/>
  <c r="O30" i="1"/>
  <c r="O60" i="1"/>
  <c r="O33" i="1"/>
  <c r="O36" i="1"/>
  <c r="O13" i="1"/>
  <c r="O43" i="1"/>
  <c r="O64" i="1"/>
  <c r="O23" i="1"/>
  <c r="O21" i="1"/>
  <c r="O66" i="1"/>
  <c r="O41" i="1"/>
  <c r="O59" i="1"/>
  <c r="O34" i="1"/>
  <c r="O62" i="1"/>
  <c r="O51" i="1"/>
  <c r="O25" i="1"/>
  <c r="O16" i="1"/>
  <c r="O9" i="1"/>
  <c r="O45" i="1"/>
  <c r="O49" i="1"/>
  <c r="O32" i="1"/>
  <c r="O54" i="1"/>
  <c r="O19" i="1"/>
  <c r="O18" i="1"/>
  <c r="O40" i="1"/>
  <c r="O15" i="1"/>
  <c r="O42" i="1"/>
  <c r="O28" i="1"/>
  <c r="O52" i="1"/>
  <c r="O17" i="1"/>
  <c r="O58" i="1"/>
  <c r="O38" i="1"/>
  <c r="O56" i="1"/>
  <c r="O47" i="1"/>
  <c r="P7" i="1"/>
  <c r="O11" i="1"/>
  <c r="P64" i="1" l="1"/>
  <c r="P48" i="1"/>
  <c r="P19" i="1"/>
  <c r="P51" i="1"/>
  <c r="P27" i="1"/>
  <c r="P54" i="1"/>
  <c r="P65" i="1"/>
  <c r="P47" i="1"/>
  <c r="P41" i="1"/>
  <c r="P36" i="1"/>
  <c r="P26" i="1"/>
  <c r="P50" i="1"/>
  <c r="P25" i="1"/>
  <c r="P45" i="1"/>
  <c r="P40" i="1"/>
  <c r="P66" i="1"/>
  <c r="P21" i="1"/>
  <c r="P13" i="1"/>
  <c r="P15" i="1"/>
  <c r="P16" i="1"/>
  <c r="P28" i="1"/>
  <c r="P38" i="1"/>
  <c r="P43" i="1"/>
  <c r="P59" i="1"/>
  <c r="P42" i="1"/>
  <c r="P60" i="1"/>
  <c r="P56" i="1"/>
  <c r="P58" i="1"/>
  <c r="P30" i="1"/>
  <c r="P18" i="1"/>
  <c r="P17" i="1"/>
  <c r="P35" i="1"/>
  <c r="P32" i="1"/>
  <c r="P9" i="1"/>
  <c r="P33" i="1"/>
  <c r="P49" i="1"/>
  <c r="P52" i="1"/>
  <c r="P23" i="1"/>
  <c r="P62" i="1"/>
  <c r="P34" i="1"/>
  <c r="Q7" i="1"/>
  <c r="P57" i="1"/>
  <c r="P11" i="1"/>
  <c r="Q19" i="1" l="1"/>
  <c r="Q21" i="1"/>
  <c r="Q34" i="1"/>
  <c r="Q50" i="1"/>
  <c r="Q38" i="1"/>
  <c r="Q15" i="1"/>
  <c r="Q66" i="1"/>
  <c r="Q18" i="1"/>
  <c r="Q58" i="1"/>
  <c r="Q57" i="1"/>
  <c r="Q16" i="1"/>
  <c r="Q54" i="1"/>
  <c r="Q49" i="1"/>
  <c r="Q48" i="1"/>
  <c r="Q65" i="1"/>
  <c r="Q13" i="1"/>
  <c r="Q30" i="1"/>
  <c r="Q33" i="1"/>
  <c r="Q43" i="1"/>
  <c r="Q42" i="1"/>
  <c r="Q9" i="1"/>
  <c r="Q25" i="1"/>
  <c r="Q41" i="1"/>
  <c r="Q17" i="1"/>
  <c r="Q62" i="1"/>
  <c r="Q56" i="1"/>
  <c r="Q11" i="1"/>
  <c r="Q45" i="1"/>
  <c r="Q60" i="1"/>
  <c r="Q35" i="1"/>
  <c r="Q27" i="1"/>
  <c r="Q26" i="1"/>
  <c r="Q32" i="1"/>
  <c r="Q36" i="1"/>
  <c r="Q52" i="1"/>
  <c r="Q47" i="1"/>
  <c r="Q23" i="1"/>
  <c r="Q59" i="1"/>
  <c r="Q51" i="1"/>
  <c r="Q40" i="1"/>
  <c r="Q64" i="1"/>
  <c r="Q28" i="1"/>
  <c r="R7" i="1"/>
  <c r="Q6" i="1"/>
  <c r="R60" i="1" l="1"/>
  <c r="R56" i="1"/>
  <c r="R25" i="1"/>
  <c r="R52" i="1"/>
  <c r="R59" i="1"/>
  <c r="R15" i="1"/>
  <c r="R51" i="1"/>
  <c r="R13" i="1"/>
  <c r="R27" i="1"/>
  <c r="R65" i="1"/>
  <c r="R21" i="1"/>
  <c r="R36" i="1"/>
  <c r="R17" i="1"/>
  <c r="R33" i="1"/>
  <c r="R9" i="1"/>
  <c r="R18" i="1"/>
  <c r="R32" i="1"/>
  <c r="R42" i="1"/>
  <c r="R38" i="1"/>
  <c r="R28" i="1"/>
  <c r="R58" i="1"/>
  <c r="R64" i="1"/>
  <c r="R41" i="1"/>
  <c r="R66" i="1"/>
  <c r="R57" i="1"/>
  <c r="R34" i="1"/>
  <c r="R47" i="1"/>
  <c r="R50" i="1"/>
  <c r="R30" i="1"/>
  <c r="R11" i="1"/>
  <c r="R26" i="1"/>
  <c r="R35" i="1"/>
  <c r="R43" i="1"/>
  <c r="R23" i="1"/>
  <c r="R62" i="1"/>
  <c r="R45" i="1"/>
  <c r="R48" i="1"/>
  <c r="R54" i="1"/>
  <c r="R49" i="1"/>
  <c r="R40" i="1"/>
  <c r="R19" i="1"/>
  <c r="R16" i="1"/>
  <c r="S7" i="1"/>
  <c r="S19" i="1" l="1"/>
  <c r="S48" i="1"/>
  <c r="S18" i="1"/>
  <c r="S16" i="1"/>
  <c r="S49" i="1"/>
  <c r="S64" i="1"/>
  <c r="S38" i="1"/>
  <c r="S51" i="1"/>
  <c r="S36" i="1"/>
  <c r="S21" i="1"/>
  <c r="S41" i="1"/>
  <c r="S23" i="1"/>
  <c r="S34" i="1"/>
  <c r="S52" i="1"/>
  <c r="S59" i="1"/>
  <c r="S26" i="1"/>
  <c r="S66" i="1"/>
  <c r="S62" i="1"/>
  <c r="S17" i="1"/>
  <c r="S43" i="1"/>
  <c r="S33" i="1"/>
  <c r="S42" i="1"/>
  <c r="S56" i="1"/>
  <c r="S15" i="1"/>
  <c r="S11" i="1"/>
  <c r="S54" i="1"/>
  <c r="S9" i="1"/>
  <c r="S47" i="1"/>
  <c r="S60" i="1"/>
  <c r="S32" i="1"/>
  <c r="S35" i="1"/>
  <c r="S28" i="1"/>
  <c r="S30" i="1"/>
  <c r="S57" i="1"/>
  <c r="S58" i="1"/>
  <c r="S50" i="1"/>
  <c r="S45" i="1"/>
  <c r="S40" i="1"/>
  <c r="S65" i="1"/>
  <c r="S25" i="1"/>
  <c r="S13" i="1"/>
  <c r="S27" i="1"/>
  <c r="T7" i="1"/>
  <c r="T59" i="1" l="1"/>
  <c r="T42" i="1"/>
  <c r="T62" i="1"/>
  <c r="T15" i="1"/>
  <c r="T60" i="1"/>
  <c r="T23" i="1"/>
  <c r="T17" i="1"/>
  <c r="T48" i="1"/>
  <c r="T49" i="1"/>
  <c r="T33" i="1"/>
  <c r="T66" i="1"/>
  <c r="T21" i="1"/>
  <c r="T32" i="1"/>
  <c r="T30" i="1"/>
  <c r="T56" i="1"/>
  <c r="T26" i="1"/>
  <c r="T43" i="1"/>
  <c r="T9" i="1"/>
  <c r="T41" i="1"/>
  <c r="T35" i="1"/>
  <c r="T16" i="1"/>
  <c r="T28" i="1"/>
  <c r="T11" i="1"/>
  <c r="T51" i="1"/>
  <c r="T52" i="1"/>
  <c r="T57" i="1"/>
  <c r="T45" i="1"/>
  <c r="T40" i="1"/>
  <c r="T13" i="1"/>
  <c r="T19" i="1"/>
  <c r="T38" i="1"/>
  <c r="T18" i="1"/>
  <c r="T27" i="1"/>
  <c r="T47" i="1"/>
  <c r="T64" i="1"/>
  <c r="T36" i="1"/>
  <c r="T65" i="1"/>
  <c r="T54" i="1"/>
  <c r="T34" i="1"/>
  <c r="U7" i="1"/>
  <c r="T25" i="1"/>
  <c r="T50" i="1"/>
  <c r="T58" i="1"/>
  <c r="U30" i="1" l="1"/>
  <c r="U25" i="1"/>
  <c r="U34" i="1"/>
  <c r="U40" i="1"/>
  <c r="U33" i="1"/>
  <c r="U11" i="1"/>
  <c r="U56" i="1"/>
  <c r="U66" i="1"/>
  <c r="U47" i="1"/>
  <c r="U57" i="1"/>
  <c r="U38" i="1"/>
  <c r="U36" i="1"/>
  <c r="U27" i="1"/>
  <c r="U62" i="1"/>
  <c r="U50" i="1"/>
  <c r="U59" i="1"/>
  <c r="U28" i="1"/>
  <c r="U45" i="1"/>
  <c r="U26" i="1"/>
  <c r="U17" i="1"/>
  <c r="U48" i="1"/>
  <c r="U13" i="1"/>
  <c r="U58" i="1"/>
  <c r="U60" i="1"/>
  <c r="U41" i="1"/>
  <c r="U52" i="1"/>
  <c r="U51" i="1"/>
  <c r="U64" i="1"/>
  <c r="U32" i="1"/>
  <c r="U21" i="1"/>
  <c r="U18" i="1"/>
  <c r="U19" i="1"/>
  <c r="U16" i="1"/>
  <c r="U9" i="1"/>
  <c r="U15" i="1"/>
  <c r="U65" i="1"/>
  <c r="U43" i="1"/>
  <c r="U49" i="1"/>
  <c r="U35" i="1"/>
  <c r="U54" i="1"/>
  <c r="U42" i="1"/>
  <c r="V7" i="1"/>
  <c r="U23" i="1"/>
  <c r="V28" i="1" l="1"/>
  <c r="V54" i="1"/>
  <c r="V60" i="1"/>
  <c r="V59" i="1"/>
  <c r="V18" i="1"/>
  <c r="V30" i="1"/>
  <c r="V52" i="1"/>
  <c r="V17" i="1"/>
  <c r="V56" i="1"/>
  <c r="V9" i="1"/>
  <c r="V13" i="1"/>
  <c r="V50" i="1"/>
  <c r="V40" i="1"/>
  <c r="V11" i="1"/>
  <c r="V43" i="1"/>
  <c r="V19" i="1"/>
  <c r="V48" i="1"/>
  <c r="V64" i="1"/>
  <c r="V51" i="1"/>
  <c r="V26" i="1"/>
  <c r="V45" i="1"/>
  <c r="V57" i="1"/>
  <c r="V15" i="1"/>
  <c r="V65" i="1"/>
  <c r="V66" i="1"/>
  <c r="V36" i="1"/>
  <c r="V42" i="1"/>
  <c r="V21" i="1"/>
  <c r="V49" i="1"/>
  <c r="V25" i="1"/>
  <c r="V23" i="1"/>
  <c r="V35" i="1"/>
  <c r="V62" i="1"/>
  <c r="V27" i="1"/>
  <c r="V58" i="1"/>
  <c r="V32" i="1"/>
  <c r="V6" i="1"/>
  <c r="V47" i="1"/>
  <c r="V41" i="1"/>
  <c r="V33" i="1"/>
  <c r="V38" i="1"/>
  <c r="V34" i="1"/>
  <c r="W7" i="1"/>
  <c r="V16" i="1"/>
  <c r="W23" i="1" l="1"/>
  <c r="W36" i="1"/>
  <c r="W30" i="1"/>
  <c r="W45" i="1"/>
  <c r="W59" i="1"/>
  <c r="W56" i="1"/>
  <c r="W17" i="1"/>
  <c r="W11" i="1"/>
  <c r="W52" i="1"/>
  <c r="W16" i="1"/>
  <c r="W38" i="1"/>
  <c r="W27" i="1"/>
  <c r="W57" i="1"/>
  <c r="W50" i="1"/>
  <c r="W13" i="1"/>
  <c r="W35" i="1"/>
  <c r="W66" i="1"/>
  <c r="W32" i="1"/>
  <c r="W47" i="1"/>
  <c r="W21" i="1"/>
  <c r="W33" i="1"/>
  <c r="W58" i="1"/>
  <c r="W64" i="1"/>
  <c r="W18" i="1"/>
  <c r="W49" i="1"/>
  <c r="W65" i="1"/>
  <c r="W41" i="1"/>
  <c r="W25" i="1"/>
  <c r="W42" i="1"/>
  <c r="W51" i="1"/>
  <c r="W19" i="1"/>
  <c r="W15" i="1"/>
  <c r="W48" i="1"/>
  <c r="W34" i="1"/>
  <c r="W28" i="1"/>
  <c r="W54" i="1"/>
  <c r="W43" i="1"/>
  <c r="W62" i="1"/>
  <c r="W9" i="1"/>
  <c r="W60" i="1"/>
  <c r="W40" i="1"/>
  <c r="W26" i="1"/>
  <c r="X7" i="1"/>
  <c r="X58" i="1" l="1"/>
  <c r="X41" i="1"/>
  <c r="X21" i="1"/>
  <c r="X30" i="1"/>
  <c r="X54" i="1"/>
  <c r="X48" i="1"/>
  <c r="X65" i="1"/>
  <c r="X49" i="1"/>
  <c r="X62" i="1"/>
  <c r="X19" i="1"/>
  <c r="X15" i="1"/>
  <c r="X28" i="1"/>
  <c r="X52" i="1"/>
  <c r="X47" i="1"/>
  <c r="X34" i="1"/>
  <c r="X32" i="1"/>
  <c r="X13" i="1"/>
  <c r="X43" i="1"/>
  <c r="X51" i="1"/>
  <c r="X35" i="1"/>
  <c r="X66" i="1"/>
  <c r="X27" i="1"/>
  <c r="X64" i="1"/>
  <c r="X11" i="1"/>
  <c r="X33" i="1"/>
  <c r="X45" i="1"/>
  <c r="X25" i="1"/>
  <c r="X56" i="1"/>
  <c r="X42" i="1"/>
  <c r="X16" i="1"/>
  <c r="X38" i="1"/>
  <c r="X59" i="1"/>
  <c r="X9" i="1"/>
  <c r="X57" i="1"/>
  <c r="X17" i="1"/>
  <c r="X18" i="1"/>
  <c r="X40" i="1"/>
  <c r="X36" i="1"/>
  <c r="X50" i="1"/>
  <c r="Y7" i="1"/>
  <c r="X60" i="1"/>
  <c r="X26" i="1"/>
  <c r="X23" i="1"/>
  <c r="Y23" i="1" l="1"/>
  <c r="Y45" i="1"/>
  <c r="Y30" i="1"/>
  <c r="Y54" i="1"/>
  <c r="Y18" i="1"/>
  <c r="Y19" i="1"/>
  <c r="Y15" i="1"/>
  <c r="Y9" i="1"/>
  <c r="Y34" i="1"/>
  <c r="Y38" i="1"/>
  <c r="Y47" i="1"/>
  <c r="Y35" i="1"/>
  <c r="Y60" i="1"/>
  <c r="Y66" i="1"/>
  <c r="Y13" i="1"/>
  <c r="Y27" i="1"/>
  <c r="Y49" i="1"/>
  <c r="Y17" i="1"/>
  <c r="Y51" i="1"/>
  <c r="Y62" i="1"/>
  <c r="Y56" i="1"/>
  <c r="Y48" i="1"/>
  <c r="Y16" i="1"/>
  <c r="Y50" i="1"/>
  <c r="Y28" i="1"/>
  <c r="Y59" i="1"/>
  <c r="Y21" i="1"/>
  <c r="Y52" i="1"/>
  <c r="Y64" i="1"/>
  <c r="Y11" i="1"/>
  <c r="Y41" i="1"/>
  <c r="Y25" i="1"/>
  <c r="Y65" i="1"/>
  <c r="Y57" i="1"/>
  <c r="Y40" i="1"/>
  <c r="Y43" i="1"/>
  <c r="Y26" i="1"/>
  <c r="Y36" i="1"/>
  <c r="Y58" i="1"/>
  <c r="Y32" i="1"/>
  <c r="Y33" i="1"/>
  <c r="Z7" i="1"/>
  <c r="Y42" i="1"/>
  <c r="Z56" i="1" l="1"/>
  <c r="Z42" i="1"/>
  <c r="Z15" i="1"/>
  <c r="Z35" i="1"/>
  <c r="Z11" i="1"/>
  <c r="Z41" i="1"/>
  <c r="Z58" i="1"/>
  <c r="Z40" i="1"/>
  <c r="Z21" i="1"/>
  <c r="Z25" i="1"/>
  <c r="Z62" i="1"/>
  <c r="Z26" i="1"/>
  <c r="Z16" i="1"/>
  <c r="Z59" i="1"/>
  <c r="Z49" i="1"/>
  <c r="Z54" i="1"/>
  <c r="Z65" i="1"/>
  <c r="Z60" i="1"/>
  <c r="Z43" i="1"/>
  <c r="Z13" i="1"/>
  <c r="Z17" i="1"/>
  <c r="Z27" i="1"/>
  <c r="Z50" i="1"/>
  <c r="Z38" i="1"/>
  <c r="Z57" i="1"/>
  <c r="Z51" i="1"/>
  <c r="Z47" i="1"/>
  <c r="Z9" i="1"/>
  <c r="Z48" i="1"/>
  <c r="Z34" i="1"/>
  <c r="Z64" i="1"/>
  <c r="Z30" i="1"/>
  <c r="Z36" i="1"/>
  <c r="Z52" i="1"/>
  <c r="Z28" i="1"/>
  <c r="Z45" i="1"/>
  <c r="Z23" i="1"/>
  <c r="Z33" i="1"/>
  <c r="Z19" i="1"/>
  <c r="Z18" i="1"/>
  <c r="Z66" i="1"/>
  <c r="AA7" i="1"/>
  <c r="Z32" i="1"/>
  <c r="AA36" i="1" l="1"/>
  <c r="AA48" i="1"/>
  <c r="AA23" i="1"/>
  <c r="AA56" i="1"/>
  <c r="AA38" i="1"/>
  <c r="AA13" i="1"/>
  <c r="AA9" i="1"/>
  <c r="AA33" i="1"/>
  <c r="AA59" i="1"/>
  <c r="AA34" i="1"/>
  <c r="AA21" i="1"/>
  <c r="AA16" i="1"/>
  <c r="AA52" i="1"/>
  <c r="AA58" i="1"/>
  <c r="AA40" i="1"/>
  <c r="AA64" i="1"/>
  <c r="AA11" i="1"/>
  <c r="AA60" i="1"/>
  <c r="AA27" i="1"/>
  <c r="AA15" i="1"/>
  <c r="AA62" i="1"/>
  <c r="AA35" i="1"/>
  <c r="AA43" i="1"/>
  <c r="AA51" i="1"/>
  <c r="AA41" i="1"/>
  <c r="AA17" i="1"/>
  <c r="AA18" i="1"/>
  <c r="AA42" i="1"/>
  <c r="AA26" i="1"/>
  <c r="AA65" i="1"/>
  <c r="AA66" i="1"/>
  <c r="AA30" i="1"/>
  <c r="AA54" i="1"/>
  <c r="AA57" i="1"/>
  <c r="AA45" i="1"/>
  <c r="AA32" i="1"/>
  <c r="AA28" i="1"/>
  <c r="AA25" i="1"/>
  <c r="AA47" i="1"/>
  <c r="AA49" i="1"/>
  <c r="AA6" i="1"/>
  <c r="AA19" i="1"/>
  <c r="AB7" i="1"/>
  <c r="AA50" i="1"/>
  <c r="AB25" i="1" l="1"/>
  <c r="AB13" i="1"/>
  <c r="AB42" i="1"/>
  <c r="AB15" i="1"/>
  <c r="AB26" i="1"/>
  <c r="AB41" i="1"/>
  <c r="AB60" i="1"/>
  <c r="AB66" i="1"/>
  <c r="AB17" i="1"/>
  <c r="AB33" i="1"/>
  <c r="AB27" i="1"/>
  <c r="AB16" i="1"/>
  <c r="AB48" i="1"/>
  <c r="AB49" i="1"/>
  <c r="AB18" i="1"/>
  <c r="AB11" i="1"/>
  <c r="AB34" i="1"/>
  <c r="AB54" i="1"/>
  <c r="AB19" i="1"/>
  <c r="AB30" i="1"/>
  <c r="AB65" i="1"/>
  <c r="AB23" i="1"/>
  <c r="AB47" i="1"/>
  <c r="AB36" i="1"/>
  <c r="AB43" i="1"/>
  <c r="AB32" i="1"/>
  <c r="AB50" i="1"/>
  <c r="AB58" i="1"/>
  <c r="AB59" i="1"/>
  <c r="AB9" i="1"/>
  <c r="AB28" i="1"/>
  <c r="AB35" i="1"/>
  <c r="AB40" i="1"/>
  <c r="AB51" i="1"/>
  <c r="AB52" i="1"/>
  <c r="AB38" i="1"/>
  <c r="AC7" i="1"/>
  <c r="AB62" i="1"/>
  <c r="AB21" i="1"/>
  <c r="AB56" i="1"/>
  <c r="AB57" i="1"/>
  <c r="AB45" i="1"/>
  <c r="AB64" i="1"/>
  <c r="AC25" i="1" l="1"/>
  <c r="AC60" i="1"/>
  <c r="AC48" i="1"/>
  <c r="AC18" i="1"/>
  <c r="AC16" i="1"/>
  <c r="AC28" i="1"/>
  <c r="AC35" i="1"/>
  <c r="AC17" i="1"/>
  <c r="AC64" i="1"/>
  <c r="AC34" i="1"/>
  <c r="AC50" i="1"/>
  <c r="AC15" i="1"/>
  <c r="AC45" i="1"/>
  <c r="AC47" i="1"/>
  <c r="AC62" i="1"/>
  <c r="AC19" i="1"/>
  <c r="AC41" i="1"/>
  <c r="AC30" i="1"/>
  <c r="AC65" i="1"/>
  <c r="AC32" i="1"/>
  <c r="AC11" i="1"/>
  <c r="AC59" i="1"/>
  <c r="AC27" i="1"/>
  <c r="AC42" i="1"/>
  <c r="AC43" i="1"/>
  <c r="AC26" i="1"/>
  <c r="AC33" i="1"/>
  <c r="AC51" i="1"/>
  <c r="AC57" i="1"/>
  <c r="AC23" i="1"/>
  <c r="AC40" i="1"/>
  <c r="AC52" i="1"/>
  <c r="AC66" i="1"/>
  <c r="AC9" i="1"/>
  <c r="AC56" i="1"/>
  <c r="AC54" i="1"/>
  <c r="AC38" i="1"/>
  <c r="AC21" i="1"/>
  <c r="AC49" i="1"/>
  <c r="AC36" i="1"/>
  <c r="AC13" i="1"/>
  <c r="AD7" i="1"/>
  <c r="AC58" i="1"/>
  <c r="AD26" i="1" l="1"/>
  <c r="AD40" i="1"/>
  <c r="AD15" i="1"/>
  <c r="AD64" i="1"/>
  <c r="AD56" i="1"/>
  <c r="AD11" i="1"/>
  <c r="AD48" i="1"/>
  <c r="AD60" i="1"/>
  <c r="AD27" i="1"/>
  <c r="AD62" i="1"/>
  <c r="AD43" i="1"/>
  <c r="AD58" i="1"/>
  <c r="AD19" i="1"/>
  <c r="AD36" i="1"/>
  <c r="AD33" i="1"/>
  <c r="AD21" i="1"/>
  <c r="AD23" i="1"/>
  <c r="AD47" i="1"/>
  <c r="AD41" i="1"/>
  <c r="AD54" i="1"/>
  <c r="AD57" i="1"/>
  <c r="AD59" i="1"/>
  <c r="AD51" i="1"/>
  <c r="AD34" i="1"/>
  <c r="AD50" i="1"/>
  <c r="AD65" i="1"/>
  <c r="AD49" i="1"/>
  <c r="AD35" i="1"/>
  <c r="AD52" i="1"/>
  <c r="AD18" i="1"/>
  <c r="AD28" i="1"/>
  <c r="AD9" i="1"/>
  <c r="AD38" i="1"/>
  <c r="AD17" i="1"/>
  <c r="AD13" i="1"/>
  <c r="AD45" i="1"/>
  <c r="AD25" i="1"/>
  <c r="AD16" i="1"/>
  <c r="AD66" i="1"/>
  <c r="AD42" i="1"/>
  <c r="AD32" i="1"/>
  <c r="AD30" i="1"/>
  <c r="AE7" i="1"/>
  <c r="AE16" i="1" l="1"/>
  <c r="AE19" i="1"/>
  <c r="AE52" i="1"/>
  <c r="AE50" i="1"/>
  <c r="AE23" i="1"/>
  <c r="AE64" i="1"/>
  <c r="AE49" i="1"/>
  <c r="AE36" i="1"/>
  <c r="AE35" i="1"/>
  <c r="AE18" i="1"/>
  <c r="AE54" i="1"/>
  <c r="AE42" i="1"/>
  <c r="AE32" i="1"/>
  <c r="AE62" i="1"/>
  <c r="AE27" i="1"/>
  <c r="AE57" i="1"/>
  <c r="AE40" i="1"/>
  <c r="AE9" i="1"/>
  <c r="AE59" i="1"/>
  <c r="AE66" i="1"/>
  <c r="AE43" i="1"/>
  <c r="AE30" i="1"/>
  <c r="AE25" i="1"/>
  <c r="AE60" i="1"/>
  <c r="AE47" i="1"/>
  <c r="AE11" i="1"/>
  <c r="AE17" i="1"/>
  <c r="AE51" i="1"/>
  <c r="AE65" i="1"/>
  <c r="AE28" i="1"/>
  <c r="AE41" i="1"/>
  <c r="AE56" i="1"/>
  <c r="AE45" i="1"/>
  <c r="AE21" i="1"/>
  <c r="AE15" i="1"/>
  <c r="AE58" i="1"/>
  <c r="AE13" i="1"/>
  <c r="AE38" i="1"/>
  <c r="AE26" i="1"/>
  <c r="AE48" i="1"/>
  <c r="AF7" i="1"/>
  <c r="AE34" i="1"/>
  <c r="AE33" i="1"/>
  <c r="AF40" i="1" l="1"/>
  <c r="AF64" i="1"/>
  <c r="AF18" i="1"/>
  <c r="AF45" i="1"/>
  <c r="AF6" i="1"/>
  <c r="AF50" i="1"/>
  <c r="AF27" i="1"/>
  <c r="AF47" i="1"/>
  <c r="AF65" i="1"/>
  <c r="AF54" i="1"/>
  <c r="AF35" i="1"/>
  <c r="AF11" i="1"/>
  <c r="AF57" i="1"/>
  <c r="AF48" i="1"/>
  <c r="AF33" i="1"/>
  <c r="AF19" i="1"/>
  <c r="AF9" i="1"/>
  <c r="AF34" i="1"/>
  <c r="AF56" i="1"/>
  <c r="AF41" i="1"/>
  <c r="AF23" i="1"/>
  <c r="AF28" i="1"/>
  <c r="AF60" i="1"/>
  <c r="AF16" i="1"/>
  <c r="AF66" i="1"/>
  <c r="AF25" i="1"/>
  <c r="AF38" i="1"/>
  <c r="AF21" i="1"/>
  <c r="AF32" i="1"/>
  <c r="AF15" i="1"/>
  <c r="AF36" i="1"/>
  <c r="AF59" i="1"/>
  <c r="AF13" i="1"/>
  <c r="AF26" i="1"/>
  <c r="AF43" i="1"/>
  <c r="AG7" i="1"/>
  <c r="AF42" i="1"/>
  <c r="AF30" i="1"/>
  <c r="AF17" i="1"/>
  <c r="AF58" i="1"/>
  <c r="AF52" i="1"/>
  <c r="AF49" i="1"/>
  <c r="AF51" i="1"/>
  <c r="AF62" i="1"/>
  <c r="AG23" i="1" l="1"/>
  <c r="AG45" i="1"/>
  <c r="AG30" i="1"/>
  <c r="AG54" i="1"/>
  <c r="AG18" i="1"/>
  <c r="AG19" i="1"/>
  <c r="AG13" i="1"/>
  <c r="AG9" i="1"/>
  <c r="AG34" i="1"/>
  <c r="AG64" i="1"/>
  <c r="AG51" i="1"/>
  <c r="AG57" i="1"/>
  <c r="AG26" i="1"/>
  <c r="AG21" i="1"/>
  <c r="AG48" i="1"/>
  <c r="AG33" i="1"/>
  <c r="AG28" i="1"/>
  <c r="AG65" i="1"/>
  <c r="AG36" i="1"/>
  <c r="AG52" i="1"/>
  <c r="AG62" i="1"/>
  <c r="AG42" i="1"/>
  <c r="AG25" i="1"/>
  <c r="AG43" i="1"/>
  <c r="AG38" i="1"/>
  <c r="AG50" i="1"/>
  <c r="AG32" i="1"/>
  <c r="AG56" i="1"/>
  <c r="AG58" i="1"/>
  <c r="AG27" i="1"/>
  <c r="AG41" i="1"/>
  <c r="AG59" i="1"/>
  <c r="AG40" i="1"/>
  <c r="AG11" i="1"/>
  <c r="AG47" i="1"/>
  <c r="AG66" i="1"/>
  <c r="AG15" i="1"/>
  <c r="AG17" i="1"/>
  <c r="AG16" i="1"/>
  <c r="AG35" i="1"/>
  <c r="AG60" i="1"/>
  <c r="AH7" i="1"/>
  <c r="AG49" i="1"/>
  <c r="AH56" i="1" l="1"/>
  <c r="AH38" i="1"/>
  <c r="AH21" i="1"/>
  <c r="AH30" i="1"/>
  <c r="AH54" i="1"/>
  <c r="AH41" i="1"/>
  <c r="AH18" i="1"/>
  <c r="AH64" i="1"/>
  <c r="AH62" i="1"/>
  <c r="AH17" i="1"/>
  <c r="AH13" i="1"/>
  <c r="AH45" i="1"/>
  <c r="AH52" i="1"/>
  <c r="AH36" i="1"/>
  <c r="AH9" i="1"/>
  <c r="AH50" i="1"/>
  <c r="AH15" i="1"/>
  <c r="AH59" i="1"/>
  <c r="AH23" i="1"/>
  <c r="AH57" i="1"/>
  <c r="AH42" i="1"/>
  <c r="AH25" i="1"/>
  <c r="AH43" i="1"/>
  <c r="AH16" i="1"/>
  <c r="AH32" i="1"/>
  <c r="AH26" i="1"/>
  <c r="AH60" i="1"/>
  <c r="AH40" i="1"/>
  <c r="AH33" i="1"/>
  <c r="AH19" i="1"/>
  <c r="AH66" i="1"/>
  <c r="AH47" i="1"/>
  <c r="AH11" i="1"/>
  <c r="AH35" i="1"/>
  <c r="AH27" i="1"/>
  <c r="AH48" i="1"/>
  <c r="AH51" i="1"/>
  <c r="AH28" i="1"/>
  <c r="AH65" i="1"/>
  <c r="AH34" i="1"/>
  <c r="AH58" i="1"/>
  <c r="AI7" i="1"/>
  <c r="AH49" i="1"/>
  <c r="AI30" i="1" l="1"/>
  <c r="AI45" i="1"/>
  <c r="AI23" i="1"/>
  <c r="AI54" i="1"/>
  <c r="AI16" i="1"/>
  <c r="AI56" i="1"/>
  <c r="AI38" i="1"/>
  <c r="AI48" i="1"/>
  <c r="AI25" i="1"/>
  <c r="AI36" i="1"/>
  <c r="AI60" i="1"/>
  <c r="AI28" i="1"/>
  <c r="AI62" i="1"/>
  <c r="AI40" i="1"/>
  <c r="AI52" i="1"/>
  <c r="AI9" i="1"/>
  <c r="AI33" i="1"/>
  <c r="AI27" i="1"/>
  <c r="AI18" i="1"/>
  <c r="AI26" i="1"/>
  <c r="AI57" i="1"/>
  <c r="AI58" i="1"/>
  <c r="AI13" i="1"/>
  <c r="AI34" i="1"/>
  <c r="AI64" i="1"/>
  <c r="AI65" i="1"/>
  <c r="AI41" i="1"/>
  <c r="AI66" i="1"/>
  <c r="AI19" i="1"/>
  <c r="AI50" i="1"/>
  <c r="AI47" i="1"/>
  <c r="AI43" i="1"/>
  <c r="AI17" i="1"/>
  <c r="AI42" i="1"/>
  <c r="AI49" i="1"/>
  <c r="AI35" i="1"/>
  <c r="AI32" i="1"/>
  <c r="AI51" i="1"/>
  <c r="AI11" i="1"/>
  <c r="AJ7" i="1"/>
  <c r="AI59" i="1"/>
  <c r="AI21" i="1"/>
  <c r="AI15" i="1"/>
  <c r="AJ58" i="1" l="1"/>
  <c r="AJ41" i="1"/>
  <c r="AJ21" i="1"/>
  <c r="AJ35" i="1"/>
  <c r="AJ54" i="1"/>
  <c r="AJ48" i="1"/>
  <c r="AJ65" i="1"/>
  <c r="AJ49" i="1"/>
  <c r="AJ51" i="1"/>
  <c r="AJ36" i="1"/>
  <c r="AJ62" i="1"/>
  <c r="AJ23" i="1"/>
  <c r="AJ59" i="1"/>
  <c r="AJ25" i="1"/>
  <c r="AJ17" i="1"/>
  <c r="AJ50" i="1"/>
  <c r="AJ30" i="1"/>
  <c r="AJ19" i="1"/>
  <c r="AJ45" i="1"/>
  <c r="AJ43" i="1"/>
  <c r="AJ52" i="1"/>
  <c r="AJ47" i="1"/>
  <c r="AJ34" i="1"/>
  <c r="AJ38" i="1"/>
  <c r="AJ11" i="1"/>
  <c r="AJ26" i="1"/>
  <c r="AJ32" i="1"/>
  <c r="AJ40" i="1"/>
  <c r="AJ56" i="1"/>
  <c r="AJ27" i="1"/>
  <c r="AJ28" i="1"/>
  <c r="AJ18" i="1"/>
  <c r="AJ57" i="1"/>
  <c r="AJ64" i="1"/>
  <c r="AJ33" i="1"/>
  <c r="AK7" i="1"/>
  <c r="AJ13" i="1"/>
  <c r="AJ60" i="1"/>
  <c r="AJ42" i="1"/>
  <c r="AJ15" i="1"/>
  <c r="AJ16" i="1"/>
  <c r="AJ66" i="1"/>
  <c r="AJ9" i="1"/>
  <c r="AK28" i="1" l="1"/>
  <c r="AK50" i="1"/>
  <c r="AK30" i="1"/>
  <c r="AK58" i="1"/>
  <c r="AK27" i="1"/>
  <c r="AK23" i="1"/>
  <c r="AK60" i="1"/>
  <c r="AK35" i="1"/>
  <c r="AK34" i="1"/>
  <c r="AK49" i="1"/>
  <c r="AK26" i="1"/>
  <c r="AK47" i="1"/>
  <c r="AK64" i="1"/>
  <c r="AK11" i="1"/>
  <c r="AK6" i="1"/>
  <c r="AK43" i="1"/>
  <c r="AK51" i="1"/>
  <c r="AK56" i="1"/>
  <c r="AK42" i="1"/>
  <c r="AK33" i="1"/>
  <c r="AK40" i="1"/>
  <c r="AK9" i="1"/>
  <c r="AK13" i="1"/>
  <c r="AK38" i="1"/>
  <c r="AK66" i="1"/>
  <c r="AK17" i="1"/>
  <c r="AK65" i="1"/>
  <c r="AK25" i="1"/>
  <c r="AK45" i="1"/>
  <c r="AK62" i="1"/>
  <c r="AK41" i="1"/>
  <c r="AK15" i="1"/>
  <c r="AK59" i="1"/>
  <c r="AK48" i="1"/>
  <c r="AK57" i="1"/>
  <c r="AK52" i="1"/>
  <c r="AK21" i="1"/>
  <c r="AK32" i="1"/>
  <c r="AK16" i="1"/>
  <c r="AK54" i="1"/>
  <c r="AL7" i="1"/>
  <c r="AK19" i="1"/>
  <c r="AK36" i="1"/>
  <c r="AK18" i="1"/>
  <c r="AL36" i="1" l="1"/>
  <c r="AL45" i="1"/>
  <c r="AL32" i="1"/>
  <c r="AL30" i="1"/>
  <c r="AL51" i="1"/>
  <c r="AL23" i="1"/>
  <c r="AL27" i="1"/>
  <c r="AL38" i="1"/>
  <c r="AL59" i="1"/>
  <c r="AL47" i="1"/>
  <c r="AL54" i="1"/>
  <c r="AL66" i="1"/>
  <c r="AL11" i="1"/>
  <c r="AL48" i="1"/>
  <c r="AL16" i="1"/>
  <c r="AL57" i="1"/>
  <c r="AL28" i="1"/>
  <c r="AL25" i="1"/>
  <c r="AL41" i="1"/>
  <c r="AL26" i="1"/>
  <c r="AL15" i="1"/>
  <c r="AL60" i="1"/>
  <c r="AL18" i="1"/>
  <c r="AL58" i="1"/>
  <c r="AL35" i="1"/>
  <c r="AL34" i="1"/>
  <c r="AL64" i="1"/>
  <c r="AL9" i="1"/>
  <c r="AL52" i="1"/>
  <c r="AL62" i="1"/>
  <c r="AL19" i="1"/>
  <c r="AL50" i="1"/>
  <c r="AL65" i="1"/>
  <c r="AL56" i="1"/>
  <c r="AL40" i="1"/>
  <c r="AL43" i="1"/>
  <c r="AL49" i="1"/>
  <c r="AL33" i="1"/>
  <c r="AL17" i="1"/>
  <c r="AL13" i="1"/>
  <c r="AL42" i="1"/>
  <c r="AL21" i="1"/>
  <c r="AM7" i="1"/>
  <c r="AM13" i="1" l="1"/>
  <c r="AM34" i="1"/>
  <c r="AM62" i="1"/>
  <c r="AM66" i="1"/>
  <c r="AM30" i="1"/>
  <c r="AM27" i="1"/>
  <c r="AM42" i="1"/>
  <c r="AM49" i="1"/>
  <c r="AM36" i="1"/>
  <c r="AM40" i="1"/>
  <c r="AM35" i="1"/>
  <c r="AM33" i="1"/>
  <c r="AM32" i="1"/>
  <c r="AM51" i="1"/>
  <c r="AM16" i="1"/>
  <c r="AM25" i="1"/>
  <c r="AM9" i="1"/>
  <c r="AM57" i="1"/>
  <c r="AM28" i="1"/>
  <c r="AM11" i="1"/>
  <c r="AM58" i="1"/>
  <c r="AM45" i="1"/>
  <c r="AM26" i="1"/>
  <c r="AM60" i="1"/>
  <c r="AM56" i="1"/>
  <c r="AM18" i="1"/>
  <c r="AM59" i="1"/>
  <c r="AM65" i="1"/>
  <c r="AM47" i="1"/>
  <c r="AM41" i="1"/>
  <c r="AM19" i="1"/>
  <c r="AM43" i="1"/>
  <c r="AM23" i="1"/>
  <c r="AM38" i="1"/>
  <c r="AM15" i="1"/>
  <c r="AM50" i="1"/>
  <c r="AM54" i="1"/>
  <c r="AN7" i="1"/>
  <c r="AM48" i="1"/>
  <c r="AM52" i="1"/>
  <c r="AM64" i="1"/>
  <c r="AM17" i="1"/>
  <c r="AM21" i="1"/>
  <c r="AN42" i="1" l="1"/>
  <c r="AN13" i="1"/>
  <c r="AN16" i="1"/>
  <c r="AN28" i="1"/>
  <c r="AN34" i="1"/>
  <c r="AN38" i="1"/>
  <c r="AN17" i="1"/>
  <c r="AN26" i="1"/>
  <c r="AN15" i="1"/>
  <c r="AN36" i="1"/>
  <c r="AN58" i="1"/>
  <c r="AN18" i="1"/>
  <c r="AN65" i="1"/>
  <c r="AN19" i="1"/>
  <c r="AN47" i="1"/>
  <c r="AN9" i="1"/>
  <c r="AN57" i="1"/>
  <c r="AN62" i="1"/>
  <c r="AN54" i="1"/>
  <c r="AN48" i="1"/>
  <c r="AN64" i="1"/>
  <c r="AN59" i="1"/>
  <c r="AN27" i="1"/>
  <c r="AN56" i="1"/>
  <c r="AN30" i="1"/>
  <c r="AN32" i="1"/>
  <c r="AN33" i="1"/>
  <c r="AN23" i="1"/>
  <c r="AN35" i="1"/>
  <c r="AN60" i="1"/>
  <c r="AN40" i="1"/>
  <c r="AO7" i="1"/>
  <c r="AN49" i="1"/>
  <c r="AN50" i="1"/>
  <c r="AN45" i="1"/>
  <c r="AN25" i="1"/>
  <c r="AN43" i="1"/>
  <c r="AN66" i="1"/>
  <c r="AN41" i="1"/>
  <c r="AN11" i="1"/>
  <c r="AN52" i="1"/>
  <c r="AN21" i="1"/>
  <c r="AN51" i="1"/>
  <c r="AO15" i="1" l="1"/>
  <c r="AO27" i="1"/>
  <c r="AO62" i="1"/>
  <c r="AO51" i="1"/>
  <c r="AO11" i="1"/>
  <c r="AO13" i="1"/>
  <c r="AO9" i="1"/>
  <c r="AO48" i="1"/>
  <c r="AO28" i="1"/>
  <c r="AO34" i="1"/>
  <c r="AO58" i="1"/>
  <c r="AO21" i="1"/>
  <c r="AO42" i="1"/>
  <c r="AO47" i="1"/>
  <c r="AO57" i="1"/>
  <c r="AO54" i="1"/>
  <c r="AO30" i="1"/>
  <c r="AO45" i="1"/>
  <c r="AO25" i="1"/>
  <c r="AO18" i="1"/>
  <c r="AO50" i="1"/>
  <c r="AO41" i="1"/>
  <c r="AO56" i="1"/>
  <c r="AO23" i="1"/>
  <c r="AO19" i="1"/>
  <c r="AO59" i="1"/>
  <c r="AO38" i="1"/>
  <c r="AO32" i="1"/>
  <c r="AO60" i="1"/>
  <c r="AO49" i="1"/>
  <c r="AO66" i="1"/>
  <c r="AO52" i="1"/>
  <c r="AO43" i="1"/>
  <c r="AO26" i="1"/>
  <c r="AO16" i="1"/>
  <c r="AO35" i="1"/>
  <c r="AO64" i="1"/>
  <c r="AO40" i="1"/>
  <c r="AO36" i="1"/>
  <c r="AO17" i="1"/>
  <c r="AO33" i="1"/>
  <c r="AO65" i="1"/>
  <c r="AP7" i="1"/>
  <c r="AP36" i="1" l="1"/>
  <c r="AP59" i="1"/>
  <c r="AP40" i="1"/>
  <c r="AP50" i="1"/>
  <c r="AP38" i="1"/>
  <c r="AP21" i="1"/>
  <c r="AP51" i="1"/>
  <c r="AP52" i="1"/>
  <c r="AP64" i="1"/>
  <c r="AP45" i="1"/>
  <c r="AP56" i="1"/>
  <c r="AP60" i="1"/>
  <c r="AP62" i="1"/>
  <c r="AP15" i="1"/>
  <c r="AP27" i="1"/>
  <c r="AP17" i="1"/>
  <c r="AP42" i="1"/>
  <c r="AP18" i="1"/>
  <c r="AP49" i="1"/>
  <c r="AP13" i="1"/>
  <c r="AP58" i="1"/>
  <c r="AP57" i="1"/>
  <c r="AP11" i="1"/>
  <c r="AP48" i="1"/>
  <c r="AP34" i="1"/>
  <c r="AP33" i="1"/>
  <c r="AP66" i="1"/>
  <c r="AP25" i="1"/>
  <c r="AP6" i="1"/>
  <c r="AP23" i="1"/>
  <c r="AP19" i="1"/>
  <c r="AP32" i="1"/>
  <c r="AP54" i="1"/>
  <c r="AP26" i="1"/>
  <c r="AP30" i="1"/>
  <c r="AP47" i="1"/>
  <c r="AP43" i="1"/>
  <c r="AP41" i="1"/>
  <c r="AP9" i="1"/>
  <c r="AP28" i="1"/>
  <c r="AP16" i="1"/>
  <c r="AQ7" i="1"/>
  <c r="AP35" i="1"/>
  <c r="AP65" i="1"/>
  <c r="AQ57" i="1" l="1"/>
  <c r="AQ27" i="1"/>
  <c r="AQ11" i="1"/>
  <c r="AQ34" i="1"/>
  <c r="AQ15" i="1"/>
  <c r="AQ36" i="1"/>
  <c r="AQ35" i="1"/>
  <c r="AQ17" i="1"/>
  <c r="AQ21" i="1"/>
  <c r="AQ41" i="1"/>
  <c r="AQ59" i="1"/>
  <c r="AQ13" i="1"/>
  <c r="AQ60" i="1"/>
  <c r="AQ19" i="1"/>
  <c r="AQ9" i="1"/>
  <c r="AQ62" i="1"/>
  <c r="AQ40" i="1"/>
  <c r="AQ16" i="1"/>
  <c r="AQ28" i="1"/>
  <c r="AQ25" i="1"/>
  <c r="AQ33" i="1"/>
  <c r="AQ54" i="1"/>
  <c r="AQ26" i="1"/>
  <c r="AQ65" i="1"/>
  <c r="AQ50" i="1"/>
  <c r="AQ47" i="1"/>
  <c r="AQ48" i="1"/>
  <c r="AQ30" i="1"/>
  <c r="AQ51" i="1"/>
  <c r="AQ52" i="1"/>
  <c r="AQ23" i="1"/>
  <c r="AQ64" i="1"/>
  <c r="AQ56" i="1"/>
  <c r="AQ43" i="1"/>
  <c r="AQ58" i="1"/>
  <c r="AQ42" i="1"/>
  <c r="AQ45" i="1"/>
  <c r="AQ32" i="1"/>
  <c r="AQ66" i="1"/>
  <c r="AQ18" i="1"/>
  <c r="AQ49" i="1"/>
  <c r="AR7" i="1"/>
  <c r="AQ38" i="1"/>
  <c r="AR30" i="1" l="1"/>
  <c r="AR54" i="1"/>
  <c r="AR23" i="1"/>
  <c r="AR45" i="1"/>
  <c r="AR40" i="1"/>
  <c r="AR35" i="1"/>
  <c r="AR16" i="1"/>
  <c r="AR15" i="1"/>
  <c r="AR38" i="1"/>
  <c r="AR11" i="1"/>
  <c r="AR66" i="1"/>
  <c r="AR36" i="1"/>
  <c r="AR62" i="1"/>
  <c r="AR41" i="1"/>
  <c r="AR56" i="1"/>
  <c r="AR43" i="1"/>
  <c r="AR57" i="1"/>
  <c r="AR13" i="1"/>
  <c r="AR47" i="1"/>
  <c r="AR51" i="1"/>
  <c r="AR59" i="1"/>
  <c r="AR64" i="1"/>
  <c r="AR60" i="1"/>
  <c r="AR49" i="1"/>
  <c r="AR17" i="1"/>
  <c r="AR28" i="1"/>
  <c r="AR21" i="1"/>
  <c r="AR9" i="1"/>
  <c r="AR27" i="1"/>
  <c r="AR32" i="1"/>
  <c r="AS7" i="1"/>
  <c r="AR58" i="1"/>
  <c r="AR65" i="1"/>
  <c r="AR48" i="1"/>
  <c r="AR25" i="1"/>
  <c r="AR50" i="1"/>
  <c r="AR52" i="1"/>
  <c r="AR26" i="1"/>
  <c r="AR34" i="1"/>
  <c r="AR18" i="1"/>
  <c r="AR19" i="1"/>
  <c r="AR33" i="1"/>
  <c r="AR42" i="1"/>
  <c r="AS59" i="1" l="1"/>
  <c r="AS19" i="1"/>
  <c r="AS11" i="1"/>
  <c r="AS23" i="1"/>
  <c r="AS50" i="1"/>
  <c r="AS16" i="1"/>
  <c r="AS48" i="1"/>
  <c r="AS15" i="1"/>
  <c r="AS62" i="1"/>
  <c r="AS56" i="1"/>
  <c r="AS65" i="1"/>
  <c r="AS30" i="1"/>
  <c r="AS32" i="1"/>
  <c r="AS27" i="1"/>
  <c r="AS33" i="1"/>
  <c r="AS40" i="1"/>
  <c r="AS64" i="1"/>
  <c r="AS26" i="1"/>
  <c r="AS17" i="1"/>
  <c r="AS18" i="1"/>
  <c r="AS36" i="1"/>
  <c r="AS35" i="1"/>
  <c r="AS45" i="1"/>
  <c r="AS34" i="1"/>
  <c r="AS49" i="1"/>
  <c r="AS28" i="1"/>
  <c r="AS51" i="1"/>
  <c r="AS9" i="1"/>
  <c r="AS52" i="1"/>
  <c r="AS43" i="1"/>
  <c r="AS47" i="1"/>
  <c r="AS25" i="1"/>
  <c r="AS42" i="1"/>
  <c r="AS66" i="1"/>
  <c r="AS58" i="1"/>
  <c r="AS54" i="1"/>
  <c r="AS57" i="1"/>
  <c r="AS38" i="1"/>
  <c r="AS41" i="1"/>
  <c r="AS60" i="1"/>
  <c r="AS13" i="1"/>
  <c r="AT7" i="1"/>
  <c r="AS21" i="1"/>
  <c r="AT34" i="1" l="1"/>
  <c r="AT11" i="1"/>
  <c r="AT23" i="1"/>
  <c r="AT15" i="1"/>
  <c r="AT18" i="1"/>
  <c r="AT28" i="1"/>
  <c r="AT38" i="1"/>
  <c r="AT42" i="1"/>
  <c r="AT60" i="1"/>
  <c r="AT62" i="1"/>
  <c r="AT35" i="1"/>
  <c r="AT26" i="1"/>
  <c r="AT56" i="1"/>
  <c r="AT51" i="1"/>
  <c r="AT30" i="1"/>
  <c r="AT21" i="1"/>
  <c r="AT65" i="1"/>
  <c r="AT33" i="1"/>
  <c r="AT59" i="1"/>
  <c r="AT9" i="1"/>
  <c r="AT64" i="1"/>
  <c r="AT58" i="1"/>
  <c r="AT40" i="1"/>
  <c r="AT25" i="1"/>
  <c r="AT52" i="1"/>
  <c r="AT17" i="1"/>
  <c r="AT27" i="1"/>
  <c r="AT41" i="1"/>
  <c r="AT50" i="1"/>
  <c r="AT45" i="1"/>
  <c r="AT36" i="1"/>
  <c r="AT16" i="1"/>
  <c r="AT43" i="1"/>
  <c r="AT32" i="1"/>
  <c r="AU7" i="1"/>
  <c r="AT19" i="1"/>
  <c r="AT13" i="1"/>
  <c r="AT66" i="1"/>
  <c r="AT49" i="1"/>
  <c r="AT54" i="1"/>
  <c r="AT57" i="1"/>
  <c r="AT47" i="1"/>
  <c r="AT48" i="1"/>
  <c r="AU57" i="1" l="1"/>
  <c r="AU6" i="1"/>
  <c r="AU58" i="1"/>
  <c r="AU9" i="1"/>
  <c r="AU28" i="1"/>
  <c r="AU54" i="1"/>
  <c r="AU66" i="1"/>
  <c r="AU38" i="1"/>
  <c r="AU16" i="1"/>
  <c r="AU48" i="1"/>
  <c r="AU64" i="1"/>
  <c r="AU25" i="1"/>
  <c r="AU56" i="1"/>
  <c r="AU21" i="1"/>
  <c r="AU32" i="1"/>
  <c r="AU59" i="1"/>
  <c r="AU17" i="1"/>
  <c r="AU23" i="1"/>
  <c r="AU34" i="1"/>
  <c r="AU45" i="1"/>
  <c r="AU30" i="1"/>
  <c r="AU36" i="1"/>
  <c r="AU18" i="1"/>
  <c r="AU33" i="1"/>
  <c r="AU15" i="1"/>
  <c r="AU43" i="1"/>
  <c r="AU13" i="1"/>
  <c r="AU11" i="1"/>
  <c r="AU60" i="1"/>
  <c r="AU65" i="1"/>
  <c r="AU19" i="1"/>
  <c r="AU42" i="1"/>
  <c r="AU49" i="1"/>
  <c r="AU40" i="1"/>
  <c r="AU52" i="1"/>
  <c r="AU62" i="1"/>
  <c r="AU27" i="1"/>
  <c r="AV7" i="1"/>
  <c r="AU26" i="1"/>
  <c r="AU41" i="1"/>
  <c r="AU50" i="1"/>
  <c r="AU35" i="1"/>
  <c r="AU47" i="1"/>
  <c r="AU51" i="1"/>
  <c r="AV33" i="1" l="1"/>
  <c r="AV34" i="1"/>
  <c r="AV26" i="1"/>
  <c r="AV19" i="1"/>
  <c r="AV21" i="1"/>
  <c r="AV41" i="1"/>
  <c r="AV50" i="1"/>
  <c r="AV45" i="1"/>
  <c r="AV30" i="1"/>
  <c r="AV47" i="1"/>
  <c r="AV13" i="1"/>
  <c r="AV65" i="1"/>
  <c r="AV48" i="1"/>
  <c r="AV62" i="1"/>
  <c r="AV15" i="1"/>
  <c r="AV28" i="1"/>
  <c r="AV52" i="1"/>
  <c r="AV9" i="1"/>
  <c r="AV56" i="1"/>
  <c r="AV57" i="1"/>
  <c r="AV11" i="1"/>
  <c r="AV43" i="1"/>
  <c r="AV40" i="1"/>
  <c r="AV27" i="1"/>
  <c r="AV16" i="1"/>
  <c r="AV49" i="1"/>
  <c r="AW7" i="1"/>
  <c r="AV42" i="1"/>
  <c r="AV60" i="1"/>
  <c r="AV58" i="1"/>
  <c r="AV59" i="1"/>
  <c r="AV36" i="1"/>
  <c r="AV64" i="1"/>
  <c r="AV32" i="1"/>
  <c r="AV35" i="1"/>
  <c r="AV66" i="1"/>
  <c r="AV54" i="1"/>
  <c r="AV51" i="1"/>
  <c r="AV18" i="1"/>
  <c r="AV23" i="1"/>
  <c r="AV17" i="1"/>
  <c r="AV38" i="1"/>
  <c r="AV25" i="1"/>
  <c r="AW18" i="1" l="1"/>
  <c r="AW19" i="1"/>
  <c r="AW21" i="1"/>
  <c r="AW43" i="1"/>
  <c r="AW50" i="1"/>
  <c r="AW41" i="1"/>
  <c r="AW48" i="1"/>
  <c r="AW66" i="1"/>
  <c r="AW33" i="1"/>
  <c r="AW54" i="1"/>
  <c r="AW64" i="1"/>
  <c r="AW58" i="1"/>
  <c r="AW9" i="1"/>
  <c r="AW15" i="1"/>
  <c r="AW62" i="1"/>
  <c r="AW59" i="1"/>
  <c r="AW51" i="1"/>
  <c r="AW36" i="1"/>
  <c r="AW11" i="1"/>
  <c r="AW60" i="1"/>
  <c r="AW49" i="1"/>
  <c r="AW35" i="1"/>
  <c r="AW28" i="1"/>
  <c r="AW13" i="1"/>
  <c r="AW65" i="1"/>
  <c r="AW17" i="1"/>
  <c r="AW52" i="1"/>
  <c r="AW38" i="1"/>
  <c r="AW23" i="1"/>
  <c r="AW16" i="1"/>
  <c r="AW40" i="1"/>
  <c r="AW45" i="1"/>
  <c r="AW25" i="1"/>
  <c r="AW34" i="1"/>
  <c r="AW42" i="1"/>
  <c r="AW56" i="1"/>
  <c r="AW32" i="1"/>
  <c r="AW57" i="1"/>
  <c r="AW47" i="1"/>
  <c r="AW26" i="1"/>
  <c r="AX7" i="1"/>
  <c r="AW27" i="1"/>
  <c r="AW30" i="1"/>
  <c r="AX26" i="1" l="1"/>
  <c r="AX64" i="1"/>
  <c r="AX32" i="1"/>
  <c r="AX19" i="1"/>
  <c r="AX49" i="1"/>
  <c r="AX45" i="1"/>
  <c r="AX54" i="1"/>
  <c r="AX60" i="1"/>
  <c r="AX48" i="1"/>
  <c r="AX42" i="1"/>
  <c r="AX41" i="1"/>
  <c r="AX28" i="1"/>
  <c r="AX18" i="1"/>
  <c r="AX35" i="1"/>
  <c r="AX17" i="1"/>
  <c r="AX57" i="1"/>
  <c r="AX27" i="1"/>
  <c r="AX47" i="1"/>
  <c r="AX66" i="1"/>
  <c r="AX50" i="1"/>
  <c r="AX65" i="1"/>
  <c r="AX16" i="1"/>
  <c r="AX36" i="1"/>
  <c r="AX38" i="1"/>
  <c r="AX40" i="1"/>
  <c r="AX13" i="1"/>
  <c r="AX15" i="1"/>
  <c r="AX21" i="1"/>
  <c r="AX33" i="1"/>
  <c r="AX11" i="1"/>
  <c r="AX62" i="1"/>
  <c r="AX30" i="1"/>
  <c r="AX52" i="1"/>
  <c r="AX58" i="1"/>
  <c r="AX51" i="1"/>
  <c r="AX59" i="1"/>
  <c r="AX23" i="1"/>
  <c r="AX56" i="1"/>
  <c r="AX25" i="1"/>
  <c r="AY7" i="1"/>
  <c r="AX43" i="1"/>
  <c r="AX34" i="1"/>
  <c r="AX9" i="1"/>
  <c r="AY38" i="1" l="1"/>
  <c r="AY15" i="1"/>
  <c r="AY59" i="1"/>
  <c r="AY52" i="1"/>
  <c r="AY17" i="1"/>
  <c r="AY60" i="1"/>
  <c r="AY64" i="1"/>
  <c r="AY35" i="1"/>
  <c r="AY58" i="1"/>
  <c r="AY66" i="1"/>
  <c r="AY26" i="1"/>
  <c r="AY34" i="1"/>
  <c r="AY41" i="1"/>
  <c r="AY33" i="1"/>
  <c r="AY16" i="1"/>
  <c r="AY40" i="1"/>
  <c r="AY32" i="1"/>
  <c r="AY57" i="1"/>
  <c r="AY43" i="1"/>
  <c r="AY11" i="1"/>
  <c r="AY62" i="1"/>
  <c r="AY19" i="1"/>
  <c r="AY49" i="1"/>
  <c r="AY30" i="1"/>
  <c r="AY45" i="1"/>
  <c r="AY56" i="1"/>
  <c r="AY28" i="1"/>
  <c r="AY48" i="1"/>
  <c r="AY27" i="1"/>
  <c r="AY51" i="1"/>
  <c r="AY65" i="1"/>
  <c r="AY23" i="1"/>
  <c r="AY25" i="1"/>
  <c r="AY36" i="1"/>
  <c r="AY50" i="1"/>
  <c r="AY13" i="1"/>
  <c r="AY47" i="1"/>
  <c r="AY54" i="1"/>
  <c r="AY18" i="1"/>
  <c r="AY42" i="1"/>
  <c r="AY9" i="1"/>
  <c r="AY21" i="1"/>
  <c r="AZ7" i="1"/>
  <c r="AZ27" i="1" l="1"/>
  <c r="AZ64" i="1"/>
  <c r="AZ40" i="1"/>
  <c r="AZ19" i="1"/>
  <c r="AZ49" i="1"/>
  <c r="AZ41" i="1"/>
  <c r="AZ17" i="1"/>
  <c r="AZ45" i="1"/>
  <c r="AZ25" i="1"/>
  <c r="AZ51" i="1"/>
  <c r="AZ15" i="1"/>
  <c r="AZ13" i="1"/>
  <c r="AZ48" i="1"/>
  <c r="AZ9" i="1"/>
  <c r="AZ21" i="1"/>
  <c r="AZ28" i="1"/>
  <c r="AZ30" i="1"/>
  <c r="AZ50" i="1"/>
  <c r="BA7" i="1"/>
  <c r="AZ36" i="1"/>
  <c r="AZ43" i="1"/>
  <c r="AZ6" i="1"/>
  <c r="AZ52" i="1"/>
  <c r="AZ59" i="1"/>
  <c r="AZ54" i="1"/>
  <c r="AZ38" i="1"/>
  <c r="AZ32" i="1"/>
  <c r="AZ18" i="1"/>
  <c r="AZ42" i="1"/>
  <c r="AZ57" i="1"/>
  <c r="AZ35" i="1"/>
  <c r="AZ58" i="1"/>
  <c r="AZ65" i="1"/>
  <c r="AZ62" i="1"/>
  <c r="AZ34" i="1"/>
  <c r="AZ56" i="1"/>
  <c r="AZ16" i="1"/>
  <c r="AZ26" i="1"/>
  <c r="AZ33" i="1"/>
  <c r="AZ23" i="1"/>
  <c r="AZ60" i="1"/>
  <c r="AZ11" i="1"/>
  <c r="AZ47" i="1"/>
  <c r="AZ66" i="1"/>
  <c r="BA66" i="1" l="1"/>
  <c r="BA51" i="1"/>
  <c r="BA35" i="1"/>
  <c r="BA59" i="1"/>
  <c r="BA42" i="1"/>
  <c r="BA21" i="1"/>
  <c r="BA50" i="1"/>
  <c r="BA49" i="1"/>
  <c r="BA65" i="1"/>
  <c r="BA25" i="1"/>
  <c r="BA19" i="1"/>
  <c r="BA23" i="1"/>
  <c r="BA57" i="1"/>
  <c r="BA26" i="1"/>
  <c r="BA18" i="1"/>
  <c r="BA17" i="1"/>
  <c r="BA33" i="1"/>
  <c r="BA58" i="1"/>
  <c r="BA48" i="1"/>
  <c r="BA47" i="1"/>
  <c r="BA62" i="1"/>
  <c r="BA56" i="1"/>
  <c r="BA13" i="1"/>
  <c r="BA64" i="1"/>
  <c r="BA9" i="1"/>
  <c r="BA52" i="1"/>
  <c r="BA43" i="1"/>
  <c r="BA60" i="1"/>
  <c r="BA16" i="1"/>
  <c r="BA36" i="1"/>
  <c r="BA38" i="1"/>
  <c r="BA15" i="1"/>
  <c r="BA11" i="1"/>
  <c r="BB7" i="1"/>
  <c r="BA27" i="1"/>
  <c r="BA45" i="1"/>
  <c r="BA54" i="1"/>
  <c r="BA28" i="1"/>
  <c r="BA32" i="1"/>
  <c r="BA34" i="1"/>
  <c r="BA30" i="1"/>
  <c r="BA40" i="1"/>
  <c r="BA41" i="1"/>
  <c r="BB66" i="1" l="1"/>
  <c r="BB27" i="1"/>
  <c r="BB52" i="1"/>
  <c r="BB48" i="1"/>
  <c r="BB40" i="1"/>
  <c r="BB15" i="1"/>
  <c r="BB9" i="1"/>
  <c r="BB33" i="1"/>
  <c r="BB49" i="1"/>
  <c r="BB64" i="1"/>
  <c r="BB45" i="1"/>
  <c r="BB13" i="1"/>
  <c r="BB21" i="1"/>
  <c r="BB62" i="1"/>
  <c r="BB32" i="1"/>
  <c r="BB41" i="1"/>
  <c r="BB18" i="1"/>
  <c r="BB57" i="1"/>
  <c r="BB35" i="1"/>
  <c r="BB25" i="1"/>
  <c r="BB51" i="1"/>
  <c r="BB42" i="1"/>
  <c r="BB43" i="1"/>
  <c r="BB65" i="1"/>
  <c r="BB19" i="1"/>
  <c r="BB58" i="1"/>
  <c r="BB54" i="1"/>
  <c r="BB23" i="1"/>
  <c r="BB28" i="1"/>
  <c r="BB30" i="1"/>
  <c r="BB36" i="1"/>
  <c r="BB11" i="1"/>
  <c r="BB50" i="1"/>
  <c r="BB56" i="1"/>
  <c r="BB16" i="1"/>
  <c r="BB17" i="1"/>
  <c r="BB59" i="1"/>
  <c r="BB26" i="1"/>
  <c r="BB38" i="1"/>
  <c r="BC7" i="1"/>
  <c r="BB47" i="1"/>
  <c r="BB34" i="1"/>
  <c r="BB60" i="1"/>
  <c r="BC60" i="1" l="1"/>
  <c r="BC49" i="1"/>
  <c r="BC33" i="1"/>
  <c r="BC57" i="1"/>
  <c r="BC40" i="1"/>
  <c r="BC21" i="1"/>
  <c r="BC64" i="1"/>
  <c r="BC9" i="1"/>
  <c r="BC50" i="1"/>
  <c r="BC19" i="1"/>
  <c r="BC56" i="1"/>
  <c r="BC66" i="1"/>
  <c r="BC62" i="1"/>
  <c r="BC45" i="1"/>
  <c r="BC51" i="1"/>
  <c r="BC13" i="1"/>
  <c r="BC11" i="1"/>
  <c r="BC15" i="1"/>
  <c r="BC23" i="1"/>
  <c r="BC30" i="1"/>
  <c r="BC65" i="1"/>
  <c r="BC25" i="1"/>
  <c r="BC52" i="1"/>
  <c r="BD7" i="1"/>
  <c r="BC26" i="1"/>
  <c r="BC16" i="1"/>
  <c r="BC34" i="1"/>
  <c r="BC18" i="1"/>
  <c r="BC54" i="1"/>
  <c r="BC38" i="1"/>
  <c r="BC17" i="1"/>
  <c r="BC41" i="1"/>
  <c r="BC42" i="1"/>
  <c r="BC47" i="1"/>
  <c r="BC59" i="1"/>
  <c r="BC58" i="1"/>
  <c r="BC35" i="1"/>
  <c r="BC28" i="1"/>
  <c r="BC48" i="1"/>
  <c r="BC36" i="1"/>
  <c r="BC43" i="1"/>
  <c r="BC32" i="1"/>
  <c r="BC27" i="1"/>
  <c r="BD28" i="1" l="1"/>
  <c r="BD59" i="1"/>
  <c r="BD66" i="1"/>
  <c r="BD50" i="1"/>
  <c r="BD40" i="1"/>
  <c r="BD38" i="1"/>
  <c r="BD18" i="1"/>
  <c r="BD48" i="1"/>
  <c r="BD42" i="1"/>
  <c r="BD51" i="1"/>
  <c r="BD23" i="1"/>
  <c r="BD41" i="1"/>
  <c r="BD33" i="1"/>
  <c r="BD35" i="1"/>
  <c r="BD17" i="1"/>
  <c r="BD34" i="1"/>
  <c r="BD27" i="1"/>
  <c r="BD57" i="1"/>
  <c r="BE7" i="1"/>
  <c r="BD47" i="1"/>
  <c r="BD32" i="1"/>
  <c r="BD64" i="1"/>
  <c r="BD62" i="1"/>
  <c r="BD43" i="1"/>
  <c r="BD58" i="1"/>
  <c r="BD26" i="1"/>
  <c r="BD60" i="1"/>
  <c r="BD19" i="1"/>
  <c r="BD11" i="1"/>
  <c r="BD13" i="1"/>
  <c r="BD25" i="1"/>
  <c r="BD15" i="1"/>
  <c r="BD54" i="1"/>
  <c r="BD36" i="1"/>
  <c r="BD16" i="1"/>
  <c r="BD56" i="1"/>
  <c r="BD45" i="1"/>
  <c r="BD49" i="1"/>
  <c r="BD21" i="1"/>
  <c r="BD9" i="1"/>
  <c r="BD30" i="1"/>
  <c r="BD52" i="1"/>
  <c r="BD65" i="1"/>
  <c r="BE66" i="1" l="1"/>
  <c r="BE25" i="1"/>
  <c r="BE35" i="1"/>
  <c r="BE59" i="1"/>
  <c r="BE19" i="1"/>
  <c r="BE21" i="1"/>
  <c r="BE54" i="1"/>
  <c r="BE48" i="1"/>
  <c r="BE64" i="1"/>
  <c r="BE51" i="1"/>
  <c r="BE27" i="1"/>
  <c r="BE26" i="1"/>
  <c r="BE34" i="1"/>
  <c r="BE30" i="1"/>
  <c r="BE17" i="1"/>
  <c r="BE38" i="1"/>
  <c r="BE60" i="1"/>
  <c r="BE11" i="1"/>
  <c r="BE32" i="1"/>
  <c r="BE33" i="1"/>
  <c r="BE50" i="1"/>
  <c r="BE40" i="1"/>
  <c r="BE9" i="1"/>
  <c r="BE13" i="1"/>
  <c r="BF7" i="1"/>
  <c r="BE47" i="1"/>
  <c r="BE57" i="1"/>
  <c r="BE58" i="1"/>
  <c r="BE36" i="1"/>
  <c r="BE16" i="1"/>
  <c r="BE41" i="1"/>
  <c r="BE43" i="1"/>
  <c r="BE65" i="1"/>
  <c r="BE28" i="1"/>
  <c r="BE56" i="1"/>
  <c r="BE42" i="1"/>
  <c r="BE62" i="1"/>
  <c r="BE15" i="1"/>
  <c r="BE6" i="1"/>
  <c r="BE18" i="1"/>
  <c r="BE52" i="1"/>
  <c r="BE23" i="1"/>
  <c r="BE49" i="1"/>
  <c r="BE45" i="1"/>
  <c r="BF32" i="1" l="1"/>
  <c r="BF38" i="1"/>
  <c r="BF21" i="1"/>
  <c r="BF28" i="1"/>
  <c r="BF54" i="1"/>
  <c r="BF52" i="1"/>
  <c r="BF51" i="1"/>
  <c r="BF13" i="1"/>
  <c r="BF33" i="1"/>
  <c r="BF42" i="1"/>
  <c r="BF18" i="1"/>
  <c r="BF60" i="1"/>
  <c r="BF57" i="1"/>
  <c r="BF41" i="1"/>
  <c r="BF34" i="1"/>
  <c r="BF47" i="1"/>
  <c r="BF30" i="1"/>
  <c r="BF17" i="1"/>
  <c r="BF62" i="1"/>
  <c r="BF50" i="1"/>
  <c r="BF45" i="1"/>
  <c r="BF36" i="1"/>
  <c r="BF65" i="1"/>
  <c r="BF11" i="1"/>
  <c r="BF15" i="1"/>
  <c r="BF25" i="1"/>
  <c r="BF43" i="1"/>
  <c r="BF16" i="1"/>
  <c r="BF49" i="1"/>
  <c r="BF48" i="1"/>
  <c r="BG7" i="1"/>
  <c r="BF35" i="1"/>
  <c r="BF9" i="1"/>
  <c r="BF40" i="1"/>
  <c r="BF66" i="1"/>
  <c r="BF56" i="1"/>
  <c r="BF23" i="1"/>
  <c r="BF59" i="1"/>
  <c r="BF58" i="1"/>
  <c r="BF27" i="1"/>
  <c r="BF64" i="1"/>
  <c r="BF26" i="1"/>
  <c r="BF19" i="1"/>
  <c r="BG35" i="1" l="1"/>
  <c r="BG33" i="1"/>
  <c r="BG38" i="1"/>
  <c r="BG40" i="1"/>
  <c r="BG21" i="1"/>
  <c r="BG60" i="1"/>
  <c r="BG43" i="1"/>
  <c r="BG18" i="1"/>
  <c r="BG50" i="1"/>
  <c r="BG47" i="1"/>
  <c r="BG51" i="1"/>
  <c r="BG45" i="1"/>
  <c r="BG11" i="1"/>
  <c r="BG52" i="1"/>
  <c r="BG64" i="1"/>
  <c r="BG54" i="1"/>
  <c r="BG19" i="1"/>
  <c r="BG15" i="1"/>
  <c r="BG23" i="1"/>
  <c r="BG59" i="1"/>
  <c r="BG57" i="1"/>
  <c r="BG32" i="1"/>
  <c r="BG36" i="1"/>
  <c r="BG65" i="1"/>
  <c r="BG58" i="1"/>
  <c r="BG49" i="1"/>
  <c r="BG25" i="1"/>
  <c r="BG34" i="1"/>
  <c r="BG66" i="1"/>
  <c r="BG28" i="1"/>
  <c r="BG16" i="1"/>
  <c r="BG27" i="1"/>
  <c r="BG30" i="1"/>
  <c r="BG17" i="1"/>
  <c r="BH7" i="1"/>
  <c r="BG26" i="1"/>
  <c r="BG42" i="1"/>
  <c r="BG9" i="1"/>
  <c r="BG13" i="1"/>
  <c r="BG62" i="1"/>
  <c r="BG41" i="1"/>
  <c r="BG56" i="1"/>
  <c r="BG48" i="1"/>
  <c r="BH27" i="1" l="1"/>
  <c r="BH41" i="1"/>
  <c r="BH21" i="1"/>
  <c r="BH30" i="1"/>
  <c r="BH54" i="1"/>
  <c r="BH38" i="1"/>
  <c r="BH11" i="1"/>
  <c r="BH18" i="1"/>
  <c r="BH43" i="1"/>
  <c r="BH25" i="1"/>
  <c r="BH64" i="1"/>
  <c r="BH28" i="1"/>
  <c r="BH52" i="1"/>
  <c r="BH56" i="1"/>
  <c r="BH34" i="1"/>
  <c r="BH58" i="1"/>
  <c r="BH48" i="1"/>
  <c r="BH15" i="1"/>
  <c r="BH13" i="1"/>
  <c r="BI7" i="1"/>
  <c r="BH47" i="1"/>
  <c r="BH36" i="1"/>
  <c r="BH32" i="1"/>
  <c r="BH33" i="1"/>
  <c r="BH62" i="1"/>
  <c r="BH17" i="1"/>
  <c r="BH35" i="1"/>
  <c r="BH9" i="1"/>
  <c r="BH19" i="1"/>
  <c r="BH45" i="1"/>
  <c r="BH42" i="1"/>
  <c r="BH51" i="1"/>
  <c r="BH66" i="1"/>
  <c r="BH23" i="1"/>
  <c r="BH16" i="1"/>
  <c r="BH59" i="1"/>
  <c r="BH50" i="1"/>
  <c r="BH65" i="1"/>
  <c r="BH57" i="1"/>
  <c r="BH60" i="1"/>
  <c r="BH40" i="1"/>
  <c r="BH49" i="1"/>
  <c r="BH26" i="1"/>
  <c r="BI25" i="1" l="1"/>
  <c r="BI64" i="1"/>
  <c r="BI32" i="1"/>
  <c r="BI19" i="1"/>
  <c r="BI48" i="1"/>
  <c r="BI28" i="1"/>
  <c r="BI34" i="1"/>
  <c r="BI33" i="1"/>
  <c r="BI26" i="1"/>
  <c r="BI59" i="1"/>
  <c r="BI21" i="1"/>
  <c r="BI18" i="1"/>
  <c r="BI36" i="1"/>
  <c r="BI16" i="1"/>
  <c r="BI23" i="1"/>
  <c r="BI49" i="1"/>
  <c r="BI41" i="1"/>
  <c r="BI62" i="1"/>
  <c r="BI11" i="1"/>
  <c r="BI52" i="1"/>
  <c r="BI13" i="1"/>
  <c r="BI27" i="1"/>
  <c r="BI47" i="1"/>
  <c r="BI30" i="1"/>
  <c r="BI60" i="1"/>
  <c r="BI40" i="1"/>
  <c r="BI15" i="1"/>
  <c r="BI56" i="1"/>
  <c r="BI42" i="1"/>
  <c r="BI51" i="1"/>
  <c r="BI54" i="1"/>
  <c r="BI38" i="1"/>
  <c r="BI50" i="1"/>
  <c r="BI58" i="1"/>
  <c r="BI43" i="1"/>
  <c r="BI35" i="1"/>
  <c r="BI17" i="1"/>
  <c r="BI57" i="1"/>
  <c r="BI65" i="1"/>
  <c r="BI45" i="1"/>
  <c r="BI66" i="1"/>
  <c r="BI9" i="1"/>
</calcChain>
</file>

<file path=xl/sharedStrings.xml><?xml version="1.0" encoding="utf-8"?>
<sst xmlns="http://schemas.openxmlformats.org/spreadsheetml/2006/main" count="158" uniqueCount="139">
  <si>
    <t>Activity / Task Name</t>
  </si>
  <si>
    <t>Days</t>
  </si>
  <si>
    <t>Start Date</t>
  </si>
  <si>
    <t>Finish Date</t>
  </si>
  <si>
    <t>Pre Implementation Call</t>
  </si>
  <si>
    <t>Project Duration</t>
  </si>
  <si>
    <t xml:space="preserve">Subscriber Orientation </t>
  </si>
  <si>
    <t>Subscriber Information Tasks</t>
  </si>
  <si>
    <t>Complete Configuration Form</t>
  </si>
  <si>
    <t>Review Configuration Form</t>
  </si>
  <si>
    <t>Infrastructure Tasks</t>
  </si>
  <si>
    <t>New Hardware</t>
  </si>
  <si>
    <t>Order New Hardware</t>
  </si>
  <si>
    <t>Deploy Hardware</t>
  </si>
  <si>
    <t>Stage Hardware</t>
  </si>
  <si>
    <t>Fortinet - UTM</t>
  </si>
  <si>
    <t>Pre Configuration</t>
  </si>
  <si>
    <t>Onsite Configuration</t>
  </si>
  <si>
    <t>Data Protection</t>
  </si>
  <si>
    <t>Order Data Protection - BDR</t>
  </si>
  <si>
    <t>Configuration Data Protection - BDR</t>
  </si>
  <si>
    <t>Configuration Data Protection - File Based</t>
  </si>
  <si>
    <t>Uninstall AV</t>
  </si>
  <si>
    <t>Install N-able Agent</t>
  </si>
  <si>
    <t>Install AV Defender</t>
  </si>
  <si>
    <t>Complete Stabilization (Servers &amp; Workstations</t>
  </si>
  <si>
    <t>Hosted Email Tasks</t>
  </si>
  <si>
    <t>Create Account and Mailboxes</t>
  </si>
  <si>
    <t>Complete Data Migration</t>
  </si>
  <si>
    <t>Mail Cutover</t>
  </si>
  <si>
    <t>Final Account Configuration (Additional Services)</t>
  </si>
  <si>
    <t>Provider:</t>
  </si>
  <si>
    <t>Test Provider</t>
  </si>
  <si>
    <t>Collabrance Onboarding
 Project Plan</t>
  </si>
  <si>
    <t>Start Date:</t>
  </si>
  <si>
    <t>Completion Date:</t>
  </si>
  <si>
    <t>Service Activation team reviews configuration form</t>
  </si>
  <si>
    <t>Service Activation team requests configuration form clarifications</t>
  </si>
  <si>
    <t>Service Activation team approves configuration form</t>
  </si>
  <si>
    <t>UTM - Detailed Installation Tasks</t>
  </si>
  <si>
    <t>Data Protection - BDR Detailed Installation Tasks</t>
  </si>
  <si>
    <t xml:space="preserve">Each device that will be managed by the BDR must be identified on the data protection section of the configuration from </t>
  </si>
  <si>
    <t>The Service Activation team will complete the BDR configuration</t>
  </si>
  <si>
    <t xml:space="preserve">The Collabrance NOC will begin to manage and monitor all BDR operations </t>
  </si>
  <si>
    <t>Data Protection - File Level Detailed Installation Tasks</t>
  </si>
  <si>
    <t xml:space="preserve">The file folders that will be included in the back-up must be identified on the data protection section of the configuration from </t>
  </si>
  <si>
    <t>The Service Activation team will install an agent on each device that is to be backed-up</t>
  </si>
  <si>
    <t>RMM Detailed Installation Tasks</t>
  </si>
  <si>
    <t>Order new hardware</t>
  </si>
  <si>
    <t>Per covered device</t>
  </si>
  <si>
    <t>Uninstall existing AV</t>
  </si>
  <si>
    <t>Install Collabrance supported AV</t>
  </si>
  <si>
    <t>Install N-able agent</t>
  </si>
  <si>
    <t>Complete stabilization tasks outlined in the hardware inventory report</t>
  </si>
  <si>
    <t>·   Minimum 80% free disk space</t>
  </si>
  <si>
    <t>·   Supported OS</t>
  </si>
  <si>
    <t>·   Minimum RAM for installed OS</t>
  </si>
  <si>
    <t>·   Proper service pack</t>
  </si>
  <si>
    <t>Service Activation team confirms that all devices meet stabilization criteria</t>
  </si>
  <si>
    <t>Subscriber Information</t>
  </si>
  <si>
    <t>Subscriber Orientation</t>
  </si>
  <si>
    <t>Hosted Email</t>
  </si>
  <si>
    <t>Service Provider completes and submit configuration form</t>
  </si>
  <si>
    <t>Service Activation team uploads configuration form to the Collabrance InfoZone partner portal</t>
  </si>
  <si>
    <t>Service Provider submits clarifications</t>
  </si>
  <si>
    <t>Service Activation team and Service Provider set service activation date</t>
  </si>
  <si>
    <t>Final Configuration Form Acceptance</t>
  </si>
  <si>
    <t>Assigned To</t>
  </si>
  <si>
    <t>Collabrance</t>
  </si>
  <si>
    <t>Provide Clarifications</t>
  </si>
  <si>
    <t>Both</t>
  </si>
  <si>
    <t>Service provider deploys new hardware</t>
  </si>
  <si>
    <t>Service Activation team completes all on-site configuration tasks</t>
  </si>
  <si>
    <t>Service Provider receives and configures hardware</t>
  </si>
  <si>
    <t>Service provider completes the Fortinet - UTM section on the configuration from</t>
  </si>
  <si>
    <t>UTM device is pre configured by Service Activation team in their Cedar Rapids office</t>
  </si>
  <si>
    <t>UTM device is shipped to the Service Provider’s main location</t>
  </si>
  <si>
    <t>Service Provider informs Collabrance when the UTM has been received</t>
  </si>
  <si>
    <t>Service Activation team schedules a date with the Service Provider to complete the on-site implementation process</t>
  </si>
  <si>
    <t>* VPN activated</t>
  </si>
  <si>
    <t>* Internal Wi-Fi activated</t>
  </si>
  <si>
    <t>* Guest Wi-Fi activated</t>
  </si>
  <si>
    <t>* VPN tunnel created</t>
  </si>
  <si>
    <t xml:space="preserve">Service Provider’s technician disconnects existing UTM/firewall and connects new UTM </t>
  </si>
  <si>
    <t>The BDR appliance will be shipped to the Service Provider’s main location.</t>
  </si>
  <si>
    <t>The Service Provider notifies the Service Activation team when the BDR appliance arrives</t>
  </si>
  <si>
    <t>The Service Activation team will schedule a date with the Service Provider to complete the on-site implementation process</t>
  </si>
  <si>
    <t>The Service Provider’s technician connects the BDR appliance to the subscriber’s network</t>
  </si>
  <si>
    <t>The Service Provider’s technician downloads BDR agent software and installs it on all the devices that will be managed by the BDR appliance.  A reboot is necessary after the agent is installed.</t>
  </si>
  <si>
    <t xml:space="preserve">The Service Activation team will determine if a round trip device is required for moving the initial data seed to the Datto data center  </t>
  </si>
  <si>
    <t>The Service Provider’s technician will be responsible of attaching the round trip device, disconnecting it and shipping it to the data center.  Shipping labels and directions are provided with the device.</t>
  </si>
  <si>
    <t>The Service Activation team will configure the back-up configuration for each device</t>
  </si>
  <si>
    <t xml:space="preserve">The NOC will begin to manage and monitor all back-up operations </t>
  </si>
  <si>
    <t xml:space="preserve">Service Provider performs service orientation session with the subscriber's personnel </t>
  </si>
  <si>
    <t>* Welcome sheet overview</t>
  </si>
  <si>
    <t>* Review policies and procedures</t>
  </si>
  <si>
    <t>* Make demonstration call with Service Desk</t>
  </si>
  <si>
    <t>Service Desk made available to the subscriber's users and all remote monitoring services activated</t>
  </si>
  <si>
    <t>The Service Activation Team will verify initial back-up completed successfully</t>
  </si>
  <si>
    <t>Service Provider completes the Hosted Exchange section on the configuration form</t>
  </si>
  <si>
    <t>The Service Activation team will formulate a migration plan</t>
  </si>
  <si>
    <t>* Exchange to Exchange Migration: Migrating from On-Premise Exchange or Hosted Exchange</t>
  </si>
  <si>
    <t>* Manual PST Migration: Migrating from any Hosted POP/IMAP and sometimes due to certain circumstances a Hosted or On-Premise Exchange environment requires a manual PST migration</t>
  </si>
  <si>
    <t>The Service Activation team creates Active Directory objects and relationships in the Intermedia Hosted Exchange account according to the subscriber’s Migration Plan.</t>
  </si>
  <si>
    <t>During a project where Exchange to Exchange migration is being competed, the Service Activation team changes the mail routing on the Intermedia Hosted Exchange account to deliver mail to the current Exchange server (Mail Forward Redirect)</t>
  </si>
  <si>
    <t>The Service Provider provides the Service Activation team with a final cutover date for when the users will begin using their new mailboxes.</t>
  </si>
  <si>
    <t>The Service Activation team (or Service Provider) will change the MX records for the domain to point to Intermedia’s servers. The TTL must expire for DNS propagation to proceed with the next step</t>
  </si>
  <si>
    <t xml:space="preserve">Before the planned cutover date, the subscriber’s mailbox data will be exported from their existing Exchange mailboxes and imported into their Hosted Exchange account using RPC over HTTP. The time for this to complete is determined by the volume of data, connection speed, and access to your current Exchange server. </t>
  </si>
  <si>
    <t>The Service Provider will verify that the mailbox data has copied correctly to the new account. Once this has been verified the migration will proceed.</t>
  </si>
  <si>
    <t>The Service Activation team and/or the Service Provider will configure profiles on the Outlook clients to connect to the new Hosted Exchange account.</t>
  </si>
  <si>
    <t>To cutover a new  account the Service Activation team will</t>
  </si>
  <si>
    <t>* Change mail routing to stop forwarding mail through Intermedia and instead retain mail and make available through new hosted solution. </t>
  </si>
  <si>
    <t>* Configure all your clients and devices to connect to the new server.</t>
  </si>
  <si>
    <t>* Export and import public folder data via Outlook</t>
  </si>
  <si>
    <t xml:space="preserve">The Service Activation team will copy a differential of mailbox data from the current Exchange server, if data has been moved using RPC.  If mail is stored anywhere other than on the Exchange server, the Service Provider will be responsible for data migration of incremental mail.  </t>
  </si>
  <si>
    <t>The Service Activation team will verify that the data has copied correctly</t>
  </si>
  <si>
    <t>The Service Provider will need to configure optional add-ons such as mobile devices (ActiveSync), Lync, message encryption, message archiving, etc.</t>
  </si>
  <si>
    <t>The Service Activation team and Service Provider will work together to determine if the migration is 100% complete. Once both parties are agreed the migration is complete, the onboarding case will be closed and your account will be marked as in production.</t>
  </si>
  <si>
    <t>Service Activation team reviews configuration form and requests clarifications if necessary</t>
  </si>
  <si>
    <t>Service Provider’s technician distributes VPN client to any user who requires remote VPN access to the network.</t>
  </si>
  <si>
    <t>The BDR appliance will be ordered by the Service Activation team after the pre implementation meeting.</t>
  </si>
  <si>
    <t xml:space="preserve">The Service Team will notify the Service Provider that back-up and verifications completed successfully </t>
  </si>
  <si>
    <t>All managed derives and users are identified on the configuration form.  All devices identified in
N-able should be include on the managed devices list.</t>
  </si>
  <si>
    <t>The Service Activation team will review the configuration form and access the current mail solution(s) to determine the best process for accomplishing the migration to Hosted Exchange.</t>
  </si>
  <si>
    <t>Based on the Service Activation team's review the Service Provider might be required to collect additional information regarding the existing mail solution and its configuration.</t>
  </si>
  <si>
    <t>Service Provider will communicate migration plan to the subscriber</t>
  </si>
  <si>
    <t>The Service Provider verifies that the account configuration has been imported correctly. The migration will not proceed until this has been verified that the data is correct</t>
  </si>
  <si>
    <t>Outlook Anywhere is required to be functional before proceeding forward wish the migration .  If it is not functional, it must be configured.</t>
  </si>
  <si>
    <t>If a manual PST migration is required the Service Activation team and Service Provider will select the best export  and delivery options for moving the PST mailbox data</t>
  </si>
  <si>
    <t>* Create an Auto discover CNAME record for your domain</t>
  </si>
  <si>
    <t>Verify All Stabilization Work</t>
  </si>
  <si>
    <t>Delivery - UTM</t>
  </si>
  <si>
    <t>Delivery - Data Protection - BDR</t>
  </si>
  <si>
    <t>Service Orientation Meeting</t>
  </si>
  <si>
    <t>Service Activation</t>
  </si>
  <si>
    <t>RMM Stabilization Tasks</t>
  </si>
  <si>
    <t>Task Delay - Schedule Change</t>
  </si>
  <si>
    <t>Project:</t>
  </si>
  <si>
    <t>Project Name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</si>
</sst>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mmm\ d&quot;, &quot;yy"/>
    <numFmt numFmtId="165" formatCode="mmm\ d&quot;, &quot;yyyy"/>
    <numFmt numFmtId="166" formatCode="m/d;@"/>
    <numFmt numFmtId="167" formatCode="m/d/yy;@"/>
  </numFmts>
  <fonts count="18" x14ac:knownFonts="1">
    <font>
      <sz val="10"/>
      <name val="Arial"/>
      <family val="2"/>
    </font>
    <font>
      <b/>
      <sz val="10"/>
      <name val="Arial"/>
      <family val="2"/>
    </font>
    <font>
      <sz val="4"/>
      <name val="Arial"/>
      <family val="2"/>
    </font>
    <font>
      <sz val="8"/>
      <name val="Verdana"/>
      <family val="2"/>
    </font>
    <font>
      <sz val="10"/>
      <name val="Arial"/>
      <family val="2"/>
    </font>
    <font>
      <b/>
      <sz val="12"/>
      <name val="Arial"/>
      <family val="2"/>
    </font>
    <font>
      <b/>
      <sz val="12"/>
      <color rgb="FFFF0000"/>
      <name val="Arial"/>
      <family val="2"/>
    </font>
    <font>
      <sz val="10"/>
      <color rgb="FFFF0000"/>
      <name val="Arial"/>
      <family val="2"/>
    </font>
    <font>
      <sz val="10"/>
      <color theme="0"/>
      <name val="Arial"/>
      <family val="2"/>
    </font>
    <font>
      <b/>
      <sz val="12"/>
      <color theme="0"/>
      <name val="Arial"/>
      <family val="2"/>
    </font>
    <font>
      <b/>
      <sz val="4"/>
      <name val="Arial"/>
      <family val="2"/>
    </font>
    <font>
      <sz val="11"/>
      <color theme="1" tint="0.34998626667073579"/>
      <name val="Calibri"/>
      <family val="2"/>
      <scheme val="minor"/>
    </font>
    <font>
      <b/>
      <sz val="12"/>
      <color theme="3" tint="-0.499984740745262"/>
      <name val="Arial"/>
      <family val="2"/>
    </font>
    <font>
      <b/>
      <sz val="14"/>
      <color theme="3" tint="-0.499984740745262"/>
      <name val="Arial"/>
      <family val="2"/>
    </font>
    <font>
      <sz val="12"/>
      <color theme="0"/>
      <name val="Arial"/>
      <family val="2"/>
    </font>
    <font>
      <sz val="11"/>
      <name val="Calibri"/>
      <family val="2"/>
    </font>
    <font>
      <sz val="11"/>
      <name val="Calibri"/>
      <family val="2"/>
      <scheme val="minor"/>
    </font>
    <font>
      <b/>
      <sz val="14"/>
      <name val="Calibri"/>
      <family val="2"/>
      <scheme val="minor"/>
    </font>
  </fonts>
  <fills count="15">
    <fill>
      <patternFill patternType="none"/>
    </fill>
    <fill>
      <patternFill patternType="gray125"/>
    </fill>
    <fill>
      <patternFill patternType="solid">
        <fgColor indexed="17"/>
        <bgColor indexed="57"/>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57"/>
      </patternFill>
    </fill>
    <fill>
      <patternFill patternType="solid">
        <fgColor rgb="FFFF0000"/>
        <bgColor indexed="57"/>
      </patternFill>
    </fill>
    <fill>
      <patternFill patternType="solid">
        <fgColor rgb="FFFF0000"/>
        <bgColor indexed="64"/>
      </patternFill>
    </fill>
    <fill>
      <patternFill patternType="solid">
        <fgColor rgb="FF00B050"/>
        <bgColor indexed="64"/>
      </patternFill>
    </fill>
    <fill>
      <patternFill patternType="solid">
        <fgColor theme="3"/>
        <bgColor indexed="64"/>
      </patternFill>
    </fill>
    <fill>
      <patternFill patternType="solid">
        <fgColor theme="5" tint="0.39997558519241921"/>
        <bgColor indexed="64"/>
      </patternFill>
    </fill>
    <fill>
      <patternFill patternType="solid">
        <fgColor theme="9" tint="-0.249977111117893"/>
        <bgColor indexed="64"/>
      </patternFill>
    </fill>
    <fill>
      <patternFill patternType="solid">
        <fgColor theme="3" tint="0.39997558519241921"/>
        <bgColor indexed="64"/>
      </patternFill>
    </fill>
    <fill>
      <patternFill patternType="solid">
        <fgColor theme="8" tint="-0.249977111117893"/>
        <bgColor indexed="64"/>
      </patternFill>
    </fill>
    <fill>
      <patternFill patternType="solid">
        <fgColor theme="5" tint="-0.24994659260841701"/>
        <bgColor indexed="64"/>
      </patternFill>
    </fill>
  </fills>
  <borders count="39">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top style="thin">
        <color theme="0" tint="-0.14996795556505021"/>
      </top>
      <bottom style="thin">
        <color theme="0" tint="-0.14996795556505021"/>
      </bottom>
      <diagonal/>
    </border>
    <border>
      <left style="thin">
        <color indexed="64"/>
      </left>
      <right style="thin">
        <color indexed="64"/>
      </right>
      <top style="thin">
        <color indexed="64"/>
      </top>
      <bottom style="thin">
        <color indexed="64"/>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style="thin">
        <color theme="0" tint="-0.14993743705557422"/>
      </left>
      <right style="thin">
        <color theme="0" tint="-0.14993743705557422"/>
      </right>
      <top/>
      <bottom style="thin">
        <color theme="0" tint="-0.1499374370555742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theme="0" tint="-0.14996795556505021"/>
      </right>
      <top style="thin">
        <color indexed="64"/>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top style="thin">
        <color indexed="64"/>
      </top>
      <bottom style="thin">
        <color theme="0" tint="-0.14996795556505021"/>
      </bottom>
      <diagonal/>
    </border>
    <border>
      <left style="thin">
        <color theme="0" tint="-0.14993743705557422"/>
      </left>
      <right style="thin">
        <color theme="0" tint="-0.14993743705557422"/>
      </right>
      <top style="thin">
        <color indexed="64"/>
      </top>
      <bottom style="thin">
        <color theme="0" tint="-0.14993743705557422"/>
      </bottom>
      <diagonal/>
    </border>
    <border>
      <left style="thin">
        <color theme="0" tint="-0.14993743705557422"/>
      </left>
      <right style="thin">
        <color indexed="64"/>
      </right>
      <top style="thin">
        <color indexed="64"/>
      </top>
      <bottom style="thin">
        <color theme="0" tint="-0.14993743705557422"/>
      </bottom>
      <diagonal/>
    </border>
    <border>
      <left style="thin">
        <color indexed="64"/>
      </left>
      <right style="thin">
        <color theme="0" tint="-0.14996795556505021"/>
      </right>
      <top style="thin">
        <color theme="0" tint="-0.14996795556505021"/>
      </top>
      <bottom style="thin">
        <color theme="0" tint="-0.14996795556505021"/>
      </bottom>
      <diagonal/>
    </border>
    <border>
      <left style="thin">
        <color theme="0" tint="-0.14993743705557422"/>
      </left>
      <right style="thin">
        <color indexed="64"/>
      </right>
      <top style="thin">
        <color theme="0" tint="-0.14993743705557422"/>
      </top>
      <bottom style="thin">
        <color theme="0" tint="-0.14993743705557422"/>
      </bottom>
      <diagonal/>
    </border>
    <border>
      <left style="thin">
        <color indexed="64"/>
      </left>
      <right style="thin">
        <color theme="0" tint="-0.14996795556505021"/>
      </right>
      <top/>
      <bottom style="thin">
        <color theme="0" tint="-0.14996795556505021"/>
      </bottom>
      <diagonal/>
    </border>
    <border>
      <left style="thin">
        <color theme="0" tint="-0.14993743705557422"/>
      </left>
      <right style="thin">
        <color indexed="64"/>
      </right>
      <top/>
      <bottom style="thin">
        <color theme="0" tint="-0.14993743705557422"/>
      </bottom>
      <diagonal/>
    </border>
    <border>
      <left style="thin">
        <color theme="0" tint="-0.14996795556505021"/>
      </left>
      <right style="thin">
        <color indexed="64"/>
      </right>
      <top style="thin">
        <color indexed="64"/>
      </top>
      <bottom style="thin">
        <color theme="0" tint="-0.14996795556505021"/>
      </bottom>
      <diagonal/>
    </border>
    <border>
      <left style="thin">
        <color theme="0" tint="-0.14996795556505021"/>
      </left>
      <right style="thin">
        <color indexed="64"/>
      </right>
      <top style="thin">
        <color theme="0" tint="-0.14996795556505021"/>
      </top>
      <bottom style="thin">
        <color theme="0" tint="-0.14996795556505021"/>
      </bottom>
      <diagonal/>
    </border>
    <border>
      <left style="thin">
        <color theme="0" tint="-0.14996795556505021"/>
      </left>
      <right style="thin">
        <color indexed="64"/>
      </right>
      <top/>
      <bottom style="thin">
        <color theme="0" tint="-0.14996795556505021"/>
      </bottom>
      <diagonal/>
    </border>
    <border>
      <left/>
      <right style="thin">
        <color theme="0" tint="-0.14993743705557422"/>
      </right>
      <top style="thin">
        <color indexed="64"/>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right style="thin">
        <color theme="0" tint="-0.14993743705557422"/>
      </right>
      <top/>
      <bottom style="thin">
        <color theme="0" tint="-0.14993743705557422"/>
      </bottom>
      <diagonal/>
    </border>
    <border>
      <left style="thin">
        <color indexed="64"/>
      </left>
      <right style="thin">
        <color theme="0" tint="-0.14993743705557422"/>
      </right>
      <top style="thin">
        <color indexed="64"/>
      </top>
      <bottom style="thin">
        <color theme="0" tint="-0.14993743705557422"/>
      </bottom>
      <diagonal/>
    </border>
    <border>
      <left style="thin">
        <color indexed="64"/>
      </left>
      <right style="thin">
        <color theme="0" tint="-0.14993743705557422"/>
      </right>
      <top style="thin">
        <color theme="0" tint="-0.14993743705557422"/>
      </top>
      <bottom style="thin">
        <color theme="0" tint="-0.14993743705557422"/>
      </bottom>
      <diagonal/>
    </border>
    <border>
      <left style="thin">
        <color indexed="64"/>
      </left>
      <right style="thin">
        <color theme="0" tint="-0.14993743705557422"/>
      </right>
      <top/>
      <bottom style="thin">
        <color theme="0" tint="-0.14993743705557422"/>
      </bottom>
      <diagonal/>
    </border>
  </borders>
  <cellStyleXfs count="2">
    <xf numFmtId="0" fontId="0" fillId="0" borderId="0"/>
    <xf numFmtId="0" fontId="11" fillId="0" borderId="0">
      <alignment vertical="center"/>
    </xf>
  </cellStyleXfs>
  <cellXfs count="187">
    <xf numFmtId="0" fontId="0" fillId="0" borderId="0" xfId="0"/>
    <xf numFmtId="164" fontId="0" fillId="0" borderId="0" xfId="0" applyNumberFormat="1"/>
    <xf numFmtId="165" fontId="0" fillId="0" borderId="0" xfId="0" applyNumberFormat="1" applyAlignment="1">
      <alignment textRotation="90"/>
    </xf>
    <xf numFmtId="0" fontId="0" fillId="0" borderId="0" xfId="0"/>
    <xf numFmtId="0" fontId="2" fillId="0" borderId="0" xfId="0" applyFont="1"/>
    <xf numFmtId="165" fontId="4" fillId="0" borderId="0" xfId="0" applyNumberFormat="1" applyFont="1" applyAlignment="1">
      <alignment horizontal="center" textRotation="90"/>
    </xf>
    <xf numFmtId="0" fontId="0" fillId="0" borderId="0" xfId="0" applyFill="1"/>
    <xf numFmtId="0" fontId="0" fillId="0" borderId="0" xfId="0" applyProtection="1">
      <protection locked="0"/>
    </xf>
    <xf numFmtId="0" fontId="0" fillId="2" borderId="1" xfId="0" applyFill="1" applyBorder="1"/>
    <xf numFmtId="0" fontId="0" fillId="2" borderId="3" xfId="0" applyFill="1" applyBorder="1"/>
    <xf numFmtId="0" fontId="0" fillId="2" borderId="2" xfId="0" applyFill="1" applyBorder="1"/>
    <xf numFmtId="165" fontId="0" fillId="0" borderId="5" xfId="0" applyNumberFormat="1" applyBorder="1" applyAlignment="1">
      <alignment textRotation="90"/>
    </xf>
    <xf numFmtId="165" fontId="0" fillId="0" borderId="6" xfId="0" applyNumberFormat="1" applyBorder="1" applyAlignment="1">
      <alignment textRotation="90"/>
    </xf>
    <xf numFmtId="165" fontId="0" fillId="0" borderId="7" xfId="0" applyNumberFormat="1" applyBorder="1" applyAlignment="1">
      <alignment textRotation="90"/>
    </xf>
    <xf numFmtId="0" fontId="5" fillId="0" borderId="0" xfId="0" applyFont="1" applyAlignment="1">
      <alignment horizontal="right" vertical="center"/>
    </xf>
    <xf numFmtId="0" fontId="2" fillId="5" borderId="1" xfId="0" applyFont="1" applyFill="1" applyBorder="1"/>
    <xf numFmtId="0" fontId="2" fillId="5" borderId="3" xfId="0" applyFont="1" applyFill="1" applyBorder="1"/>
    <xf numFmtId="0" fontId="2" fillId="5" borderId="2" xfId="0" applyFont="1" applyFill="1" applyBorder="1"/>
    <xf numFmtId="0" fontId="7" fillId="6" borderId="1" xfId="0" applyFont="1" applyFill="1" applyBorder="1"/>
    <xf numFmtId="0" fontId="7" fillId="6" borderId="3" xfId="0" applyFont="1" applyFill="1" applyBorder="1"/>
    <xf numFmtId="0" fontId="7" fillId="6" borderId="2" xfId="0" applyFont="1" applyFill="1" applyBorder="1"/>
    <xf numFmtId="0" fontId="0" fillId="0" borderId="1" xfId="0" applyFill="1" applyBorder="1"/>
    <xf numFmtId="0" fontId="0" fillId="0" borderId="3" xfId="0" applyFill="1" applyBorder="1"/>
    <xf numFmtId="0" fontId="0" fillId="0" borderId="2" xfId="0" applyFill="1" applyBorder="1"/>
    <xf numFmtId="0" fontId="2" fillId="0" borderId="1" xfId="0" applyFont="1" applyFill="1" applyBorder="1"/>
    <xf numFmtId="0" fontId="2" fillId="0" borderId="3" xfId="0" applyFont="1" applyFill="1" applyBorder="1"/>
    <xf numFmtId="0" fontId="2" fillId="0" borderId="2" xfId="0" applyFont="1" applyFill="1" applyBorder="1"/>
    <xf numFmtId="0" fontId="2" fillId="0" borderId="0" xfId="0" applyFont="1" applyFill="1"/>
    <xf numFmtId="166" fontId="1" fillId="3" borderId="8" xfId="0" applyNumberFormat="1" applyFont="1" applyFill="1" applyBorder="1" applyAlignment="1">
      <alignment horizontal="center" vertical="center"/>
    </xf>
    <xf numFmtId="166" fontId="1" fillId="3" borderId="4" xfId="0" applyNumberFormat="1" applyFont="1" applyFill="1" applyBorder="1" applyAlignment="1">
      <alignment horizontal="center" vertical="center"/>
    </xf>
    <xf numFmtId="0" fontId="5" fillId="0" borderId="11" xfId="0" applyFont="1" applyBorder="1" applyAlignment="1">
      <alignment horizontal="right" vertical="center"/>
    </xf>
    <xf numFmtId="0" fontId="11" fillId="0" borderId="0" xfId="1" applyAlignment="1">
      <alignment vertical="center"/>
    </xf>
    <xf numFmtId="0" fontId="11" fillId="0" borderId="0" xfId="1" applyAlignment="1">
      <alignment vertical="center" wrapText="1"/>
    </xf>
    <xf numFmtId="0" fontId="11" fillId="0" borderId="0" xfId="1">
      <alignment vertical="center"/>
    </xf>
    <xf numFmtId="0" fontId="11" fillId="0" borderId="0" xfId="1" applyAlignment="1">
      <alignment horizontal="left" vertical="center" wrapText="1" indent="1"/>
    </xf>
    <xf numFmtId="0" fontId="11" fillId="0" borderId="0" xfId="1" applyAlignment="1">
      <alignment horizontal="left" vertical="center" wrapText="1" indent="3"/>
    </xf>
    <xf numFmtId="0" fontId="11" fillId="0" borderId="0" xfId="1" applyAlignment="1">
      <alignment horizontal="center" vertical="center"/>
    </xf>
    <xf numFmtId="0" fontId="7" fillId="0" borderId="11" xfId="0" applyFont="1" applyBorder="1" applyAlignment="1"/>
    <xf numFmtId="0" fontId="0" fillId="0" borderId="0" xfId="0" applyBorder="1"/>
    <xf numFmtId="0" fontId="15" fillId="0" borderId="0" xfId="0" applyFont="1" applyAlignment="1">
      <alignment vertical="center" wrapText="1"/>
    </xf>
    <xf numFmtId="0" fontId="16" fillId="0" borderId="0" xfId="0" applyFont="1"/>
    <xf numFmtId="0" fontId="15" fillId="0" borderId="0" xfId="0" applyFont="1" applyAlignment="1">
      <alignment wrapText="1"/>
    </xf>
    <xf numFmtId="0" fontId="16" fillId="0" borderId="0" xfId="1" applyFont="1">
      <alignment vertical="center"/>
    </xf>
    <xf numFmtId="0" fontId="16" fillId="0" borderId="0" xfId="1" applyFont="1" applyAlignment="1">
      <alignment vertical="center" wrapText="1"/>
    </xf>
    <xf numFmtId="0" fontId="16" fillId="0" borderId="0" xfId="1" applyFont="1" applyAlignment="1">
      <alignment wrapText="1"/>
    </xf>
    <xf numFmtId="0" fontId="17" fillId="0" borderId="0" xfId="1" applyFont="1">
      <alignment vertical="center"/>
    </xf>
    <xf numFmtId="0" fontId="15" fillId="0" borderId="0" xfId="0" applyFont="1" applyAlignment="1">
      <alignment horizontal="left" vertical="center" indent="2"/>
    </xf>
    <xf numFmtId="0" fontId="15" fillId="0" borderId="0" xfId="0" applyFont="1" applyAlignment="1">
      <alignment horizontal="left" vertical="center" wrapText="1" indent="2"/>
    </xf>
    <xf numFmtId="0" fontId="16" fillId="0" borderId="0" xfId="1" applyFont="1" applyAlignment="1">
      <alignment horizontal="center" vertical="center"/>
    </xf>
    <xf numFmtId="0" fontId="15" fillId="0" borderId="0" xfId="0" applyFont="1" applyAlignment="1">
      <alignment horizontal="left" indent="2"/>
    </xf>
    <xf numFmtId="0" fontId="16" fillId="0" borderId="0" xfId="0" applyFont="1" applyAlignment="1">
      <alignment horizontal="left" indent="2"/>
    </xf>
    <xf numFmtId="0" fontId="16" fillId="0" borderId="0" xfId="0" applyFont="1" applyAlignment="1">
      <alignment horizontal="left" vertical="top" wrapText="1" indent="2"/>
    </xf>
    <xf numFmtId="0" fontId="16" fillId="0" borderId="0" xfId="1" applyFont="1" applyAlignment="1">
      <alignment vertical="center"/>
    </xf>
    <xf numFmtId="0" fontId="16" fillId="0" borderId="0" xfId="1" applyFont="1" applyAlignment="1">
      <alignment horizontal="left" vertical="center" wrapText="1" indent="3"/>
    </xf>
    <xf numFmtId="0" fontId="16" fillId="0" borderId="0" xfId="1" applyFont="1" applyAlignment="1">
      <alignment horizontal="left" vertical="center" wrapText="1" indent="1"/>
    </xf>
    <xf numFmtId="0" fontId="4" fillId="0" borderId="0" xfId="0" applyFont="1"/>
    <xf numFmtId="0" fontId="4" fillId="0" borderId="0" xfId="0" applyFont="1" applyAlignment="1">
      <alignment horizontal="center" vertical="center"/>
    </xf>
    <xf numFmtId="0" fontId="0" fillId="0" borderId="0" xfId="0" applyBorder="1" applyProtection="1">
      <protection locked="0"/>
    </xf>
    <xf numFmtId="0" fontId="0" fillId="0" borderId="0" xfId="0" applyBorder="1" applyProtection="1"/>
    <xf numFmtId="0" fontId="2" fillId="0" borderId="0" xfId="0" applyFont="1" applyBorder="1" applyProtection="1"/>
    <xf numFmtId="0" fontId="2" fillId="0" borderId="0" xfId="0" applyFont="1" applyFill="1" applyBorder="1" applyProtection="1"/>
    <xf numFmtId="0" fontId="0" fillId="0" borderId="0" xfId="0" applyFill="1" applyBorder="1" applyProtection="1"/>
    <xf numFmtId="0" fontId="0" fillId="2" borderId="1" xfId="0" applyFont="1" applyFill="1" applyBorder="1"/>
    <xf numFmtId="164" fontId="0" fillId="0" borderId="12" xfId="0" applyNumberFormat="1" applyBorder="1"/>
    <xf numFmtId="167" fontId="1" fillId="4" borderId="13" xfId="0" applyNumberFormat="1" applyFont="1" applyFill="1" applyBorder="1"/>
    <xf numFmtId="164" fontId="1" fillId="0" borderId="13" xfId="0" applyNumberFormat="1" applyFont="1" applyBorder="1"/>
    <xf numFmtId="167" fontId="10" fillId="0" borderId="13" xfId="0" applyNumberFormat="1" applyFont="1" applyBorder="1"/>
    <xf numFmtId="167" fontId="1" fillId="0" borderId="13" xfId="0" applyNumberFormat="1" applyFont="1" applyBorder="1" applyProtection="1">
      <protection locked="0"/>
    </xf>
    <xf numFmtId="167" fontId="1" fillId="0" borderId="13" xfId="0" applyNumberFormat="1" applyFont="1" applyBorder="1"/>
    <xf numFmtId="167" fontId="1" fillId="0" borderId="13" xfId="0" applyNumberFormat="1" applyFont="1" applyFill="1" applyBorder="1"/>
    <xf numFmtId="164" fontId="0" fillId="0" borderId="13" xfId="0" applyNumberFormat="1" applyBorder="1"/>
    <xf numFmtId="164" fontId="0" fillId="0" borderId="14" xfId="0" applyNumberFormat="1" applyBorder="1"/>
    <xf numFmtId="0" fontId="1" fillId="0" borderId="15" xfId="0" applyFont="1" applyBorder="1"/>
    <xf numFmtId="0" fontId="9" fillId="9" borderId="16" xfId="0" applyFont="1" applyFill="1" applyBorder="1"/>
    <xf numFmtId="0" fontId="1" fillId="0" borderId="16" xfId="0" applyFont="1" applyBorder="1"/>
    <xf numFmtId="0" fontId="14" fillId="8" borderId="16" xfId="0" applyFont="1" applyFill="1" applyBorder="1" applyProtection="1">
      <protection locked="0"/>
    </xf>
    <xf numFmtId="0" fontId="2" fillId="0" borderId="16" xfId="0" applyFont="1" applyBorder="1"/>
    <xf numFmtId="0" fontId="9" fillId="12" borderId="16" xfId="0" applyFont="1" applyFill="1" applyBorder="1" applyProtection="1">
      <protection locked="0"/>
    </xf>
    <xf numFmtId="0" fontId="1" fillId="0" borderId="16" xfId="0" applyFont="1" applyBorder="1" applyAlignment="1" applyProtection="1">
      <protection locked="0"/>
    </xf>
    <xf numFmtId="0" fontId="0" fillId="0" borderId="16" xfId="0" applyFont="1" applyBorder="1" applyAlignment="1">
      <alignment horizontal="left" indent="1"/>
    </xf>
    <xf numFmtId="0" fontId="9" fillId="14" borderId="16" xfId="0" applyFont="1" applyFill="1" applyBorder="1" applyProtection="1">
      <protection locked="0"/>
    </xf>
    <xf numFmtId="0" fontId="1" fillId="10" borderId="16" xfId="0" applyFont="1" applyFill="1" applyBorder="1" applyAlignment="1">
      <alignment horizontal="left" indent="1"/>
    </xf>
    <xf numFmtId="0" fontId="1" fillId="0" borderId="16" xfId="0" applyFont="1" applyFill="1" applyBorder="1" applyAlignment="1">
      <alignment horizontal="left" indent="1"/>
    </xf>
    <xf numFmtId="0" fontId="1" fillId="10" borderId="16" xfId="0" applyFont="1" applyFill="1" applyBorder="1" applyAlignment="1" applyProtection="1">
      <alignment horizontal="left" indent="1"/>
      <protection locked="0"/>
    </xf>
    <xf numFmtId="0" fontId="1" fillId="0" borderId="16" xfId="0" applyFont="1" applyFill="1" applyBorder="1" applyAlignment="1" applyProtection="1">
      <alignment horizontal="left" indent="1"/>
      <protection locked="0"/>
    </xf>
    <xf numFmtId="0" fontId="9" fillId="13" borderId="16" xfId="0" applyFont="1" applyFill="1" applyBorder="1" applyProtection="1">
      <protection locked="0"/>
    </xf>
    <xf numFmtId="0" fontId="0" fillId="0" borderId="19" xfId="0" applyBorder="1"/>
    <xf numFmtId="0" fontId="0" fillId="0" borderId="16" xfId="0" applyBorder="1"/>
    <xf numFmtId="0" fontId="9" fillId="11" borderId="16" xfId="0" applyFont="1" applyFill="1" applyBorder="1" applyAlignment="1" applyProtection="1">
      <protection locked="0"/>
    </xf>
    <xf numFmtId="0" fontId="1" fillId="0" borderId="16" xfId="0" applyFont="1" applyBorder="1" applyAlignment="1"/>
    <xf numFmtId="0" fontId="14" fillId="7" borderId="16" xfId="0" applyFont="1" applyFill="1" applyBorder="1" applyAlignment="1" applyProtection="1">
      <alignment horizontal="left"/>
      <protection locked="0"/>
    </xf>
    <xf numFmtId="0" fontId="0" fillId="0" borderId="20" xfId="0" applyBorder="1"/>
    <xf numFmtId="0" fontId="0" fillId="0" borderId="17" xfId="0" applyBorder="1"/>
    <xf numFmtId="165" fontId="0" fillId="0" borderId="21" xfId="0" applyNumberFormat="1" applyBorder="1" applyAlignment="1">
      <alignment textRotation="90"/>
    </xf>
    <xf numFmtId="165" fontId="0" fillId="0" borderId="22" xfId="0" applyNumberFormat="1" applyBorder="1" applyAlignment="1">
      <alignment textRotation="90"/>
    </xf>
    <xf numFmtId="165" fontId="0" fillId="0" borderId="23" xfId="0" applyNumberFormat="1" applyBorder="1" applyAlignment="1">
      <alignment textRotation="90"/>
    </xf>
    <xf numFmtId="165" fontId="0" fillId="0" borderId="24" xfId="0" applyNumberFormat="1" applyBorder="1" applyAlignment="1">
      <alignment textRotation="90"/>
    </xf>
    <xf numFmtId="165" fontId="0" fillId="0" borderId="25" xfId="0" applyNumberFormat="1" applyBorder="1" applyAlignment="1">
      <alignment textRotation="90"/>
    </xf>
    <xf numFmtId="0" fontId="0" fillId="2" borderId="26" xfId="0" applyFill="1" applyBorder="1"/>
    <xf numFmtId="0" fontId="0" fillId="2" borderId="27" xfId="0" applyFill="1" applyBorder="1"/>
    <xf numFmtId="165" fontId="0" fillId="0" borderId="28" xfId="0" applyNumberFormat="1" applyBorder="1" applyAlignment="1">
      <alignment textRotation="90"/>
    </xf>
    <xf numFmtId="165" fontId="0" fillId="0" borderId="29" xfId="0" applyNumberFormat="1" applyBorder="1" applyAlignment="1">
      <alignment textRotation="90"/>
    </xf>
    <xf numFmtId="0" fontId="0" fillId="0" borderId="26" xfId="0" applyFill="1" applyBorder="1"/>
    <xf numFmtId="0" fontId="0" fillId="0" borderId="27" xfId="0" applyFill="1" applyBorder="1"/>
    <xf numFmtId="0" fontId="2" fillId="0" borderId="26" xfId="0" applyFont="1" applyFill="1" applyBorder="1"/>
    <xf numFmtId="0" fontId="2" fillId="0" borderId="27" xfId="0" applyFont="1" applyFill="1" applyBorder="1"/>
    <xf numFmtId="0" fontId="2" fillId="5" borderId="26" xfId="0" applyFont="1" applyFill="1" applyBorder="1"/>
    <xf numFmtId="0" fontId="2" fillId="5" borderId="27" xfId="0" applyFont="1" applyFill="1" applyBorder="1"/>
    <xf numFmtId="0" fontId="7" fillId="6" borderId="26" xfId="0" applyFont="1" applyFill="1" applyBorder="1"/>
    <xf numFmtId="0" fontId="7" fillId="6" borderId="27" xfId="0" applyFont="1" applyFill="1" applyBorder="1"/>
    <xf numFmtId="0" fontId="0" fillId="0" borderId="11" xfId="0" applyBorder="1"/>
    <xf numFmtId="165" fontId="0" fillId="0" borderId="30" xfId="0" applyNumberFormat="1" applyBorder="1" applyAlignment="1">
      <alignment textRotation="90"/>
    </xf>
    <xf numFmtId="0" fontId="0" fillId="2" borderId="31" xfId="0" applyFill="1" applyBorder="1"/>
    <xf numFmtId="165" fontId="0" fillId="0" borderId="32" xfId="0" applyNumberFormat="1" applyBorder="1" applyAlignment="1">
      <alignment textRotation="90"/>
    </xf>
    <xf numFmtId="0" fontId="0" fillId="0" borderId="31" xfId="0" applyFill="1" applyBorder="1"/>
    <xf numFmtId="0" fontId="2" fillId="0" borderId="31" xfId="0" applyFont="1" applyFill="1" applyBorder="1"/>
    <xf numFmtId="0" fontId="2" fillId="5" borderId="31" xfId="0" applyFont="1" applyFill="1" applyBorder="1"/>
    <xf numFmtId="0" fontId="7" fillId="6" borderId="31" xfId="0" applyFont="1" applyFill="1" applyBorder="1"/>
    <xf numFmtId="0" fontId="8" fillId="2" borderId="26" xfId="0" applyFont="1" applyFill="1" applyBorder="1"/>
    <xf numFmtId="0" fontId="0" fillId="2" borderId="31" xfId="0" applyFont="1" applyFill="1" applyBorder="1"/>
    <xf numFmtId="165" fontId="0" fillId="0" borderId="33" xfId="0" applyNumberFormat="1" applyBorder="1" applyAlignment="1">
      <alignment textRotation="90"/>
    </xf>
    <xf numFmtId="0" fontId="0" fillId="2" borderId="34" xfId="0" applyFill="1" applyBorder="1"/>
    <xf numFmtId="165" fontId="0" fillId="0" borderId="35" xfId="0" applyNumberFormat="1" applyBorder="1" applyAlignment="1">
      <alignment textRotation="90"/>
    </xf>
    <xf numFmtId="0" fontId="0" fillId="0" borderId="34" xfId="0" applyFill="1" applyBorder="1"/>
    <xf numFmtId="0" fontId="2" fillId="0" borderId="34" xfId="0" applyFont="1" applyFill="1" applyBorder="1"/>
    <xf numFmtId="0" fontId="2" fillId="5" borderId="34" xfId="0" applyFont="1" applyFill="1" applyBorder="1"/>
    <xf numFmtId="0" fontId="7" fillId="6" borderId="34" xfId="0" applyFont="1" applyFill="1" applyBorder="1"/>
    <xf numFmtId="165" fontId="0" fillId="0" borderId="36" xfId="0" applyNumberFormat="1" applyBorder="1" applyAlignment="1">
      <alignment textRotation="90"/>
    </xf>
    <xf numFmtId="0" fontId="0" fillId="2" borderId="37" xfId="0" applyFill="1" applyBorder="1"/>
    <xf numFmtId="165" fontId="0" fillId="0" borderId="38" xfId="0" applyNumberFormat="1" applyBorder="1" applyAlignment="1">
      <alignment textRotation="90"/>
    </xf>
    <xf numFmtId="0" fontId="0" fillId="0" borderId="37" xfId="0" applyFill="1" applyBorder="1"/>
    <xf numFmtId="0" fontId="2" fillId="0" borderId="37" xfId="0" applyFont="1" applyFill="1" applyBorder="1"/>
    <xf numFmtId="0" fontId="2" fillId="5" borderId="37" xfId="0" applyFont="1" applyFill="1" applyBorder="1"/>
    <xf numFmtId="0" fontId="7" fillId="6" borderId="37" xfId="0" applyFont="1" applyFill="1" applyBorder="1"/>
    <xf numFmtId="0" fontId="0" fillId="0" borderId="11" xfId="0" applyBorder="1" applyAlignment="1"/>
    <xf numFmtId="14" fontId="5" fillId="0" borderId="11" xfId="0" applyNumberFormat="1" applyFont="1" applyBorder="1" applyAlignment="1">
      <alignment horizontal="left" vertical="center"/>
    </xf>
    <xf numFmtId="0" fontId="0" fillId="0" borderId="11" xfId="0" applyBorder="1" applyAlignment="1">
      <alignment horizontal="left"/>
    </xf>
    <xf numFmtId="0" fontId="5" fillId="0" borderId="11" xfId="0" applyFont="1" applyBorder="1" applyAlignment="1">
      <alignment horizontal="left" vertical="center"/>
    </xf>
    <xf numFmtId="0" fontId="5" fillId="0" borderId="0" xfId="0" applyFont="1" applyAlignment="1">
      <alignment vertical="center"/>
    </xf>
    <xf numFmtId="0" fontId="7" fillId="0" borderId="0" xfId="0" applyFont="1" applyBorder="1" applyAlignment="1"/>
    <xf numFmtId="0" fontId="6" fillId="0" borderId="0" xfId="0" applyFont="1" applyBorder="1" applyAlignment="1">
      <alignment vertical="center"/>
    </xf>
    <xf numFmtId="0" fontId="0" fillId="0" borderId="0" xfId="0" applyBorder="1" applyAlignment="1"/>
    <xf numFmtId="167" fontId="5" fillId="0" borderId="0" xfId="0" applyNumberFormat="1" applyFont="1" applyBorder="1" applyAlignment="1">
      <alignment horizontal="left" vertical="center"/>
    </xf>
    <xf numFmtId="0" fontId="0" fillId="0" borderId="31" xfId="0" applyFill="1" applyBorder="1" applyAlignment="1">
      <alignment horizontal="left" indent="1"/>
    </xf>
    <xf numFmtId="0" fontId="5" fillId="0" borderId="0" xfId="0" applyFont="1" applyBorder="1" applyAlignment="1">
      <alignment vertical="center"/>
    </xf>
    <xf numFmtId="0" fontId="1" fillId="3" borderId="13" xfId="0" applyFont="1" applyFill="1" applyBorder="1" applyAlignment="1">
      <alignment horizontal="center" vertical="center"/>
    </xf>
    <xf numFmtId="0" fontId="1" fillId="3" borderId="13" xfId="0" applyFont="1" applyFill="1" applyBorder="1" applyAlignment="1" applyProtection="1">
      <alignment vertical="center"/>
      <protection locked="0"/>
    </xf>
    <xf numFmtId="164" fontId="1" fillId="3" borderId="13" xfId="0" applyNumberFormat="1" applyFont="1" applyFill="1" applyBorder="1" applyAlignment="1">
      <alignment vertical="center"/>
    </xf>
    <xf numFmtId="0" fontId="1" fillId="0" borderId="19" xfId="0" applyFont="1" applyBorder="1" applyAlignment="1" applyProtection="1">
      <alignment horizontal="left" indent="4"/>
      <protection locked="0"/>
    </xf>
    <xf numFmtId="0" fontId="0" fillId="0" borderId="16" xfId="0" applyBorder="1" applyAlignment="1">
      <alignment horizontal="left" indent="4"/>
    </xf>
    <xf numFmtId="0" fontId="5" fillId="0" borderId="0" xfId="0" applyFont="1" applyAlignment="1">
      <alignment horizontal="right" vertical="center"/>
    </xf>
    <xf numFmtId="0" fontId="0" fillId="0" borderId="0" xfId="0" applyAlignment="1">
      <alignment vertical="center"/>
    </xf>
    <xf numFmtId="0" fontId="5" fillId="0" borderId="0" xfId="0" applyFont="1" applyBorder="1" applyAlignment="1">
      <alignment horizontal="right" vertical="center"/>
    </xf>
    <xf numFmtId="0" fontId="0" fillId="0" borderId="0" xfId="0" applyBorder="1" applyAlignment="1">
      <alignment horizontal="right" vertical="center"/>
    </xf>
    <xf numFmtId="0" fontId="13" fillId="4" borderId="9" xfId="0" applyFont="1" applyFill="1" applyBorder="1" applyAlignment="1">
      <alignment horizontal="center" vertical="center" wrapText="1"/>
    </xf>
    <xf numFmtId="0" fontId="0" fillId="0" borderId="10" xfId="0" applyBorder="1" applyAlignment="1">
      <alignment horizontal="center" wrapText="1"/>
    </xf>
    <xf numFmtId="0" fontId="0" fillId="0" borderId="8" xfId="0" applyBorder="1" applyAlignment="1">
      <alignment horizontal="center" wrapText="1"/>
    </xf>
    <xf numFmtId="165" fontId="12" fillId="4" borderId="4" xfId="0" applyNumberFormat="1" applyFont="1" applyFill="1" applyBorder="1" applyAlignment="1">
      <alignment horizontal="center" vertical="center"/>
    </xf>
    <xf numFmtId="14" fontId="5" fillId="0" borderId="0" xfId="0" applyNumberFormat="1" applyFont="1" applyBorder="1" applyAlignment="1">
      <alignment horizontal="left" vertical="center"/>
    </xf>
    <xf numFmtId="0" fontId="0" fillId="0" borderId="0" xfId="0" applyBorder="1" applyAlignment="1">
      <alignment horizontal="left"/>
    </xf>
    <xf numFmtId="0" fontId="5" fillId="0" borderId="0" xfId="0" applyFont="1" applyBorder="1" applyAlignment="1">
      <alignment horizontal="left" vertical="center"/>
    </xf>
    <xf numFmtId="165" fontId="12" fillId="4" borderId="8" xfId="0" applyNumberFormat="1" applyFont="1" applyFill="1" applyBorder="1" applyAlignment="1">
      <alignment horizontal="center" vertical="center"/>
    </xf>
    <xf numFmtId="0" fontId="1" fillId="3" borderId="18" xfId="0" applyFont="1" applyFill="1" applyBorder="1" applyAlignment="1">
      <alignment vertical="center"/>
    </xf>
    <xf numFmtId="0" fontId="0" fillId="0" borderId="15" xfId="0" applyBorder="1" applyAlignment="1"/>
    <xf numFmtId="165" fontId="0" fillId="0" borderId="18" xfId="0" applyNumberFormat="1" applyBorder="1" applyAlignment="1">
      <alignment textRotation="90"/>
    </xf>
    <xf numFmtId="0" fontId="9" fillId="9" borderId="19" xfId="0" applyFont="1" applyFill="1" applyBorder="1" applyAlignment="1"/>
    <xf numFmtId="0" fontId="0" fillId="0" borderId="16" xfId="0" applyBorder="1" applyAlignment="1"/>
    <xf numFmtId="165" fontId="0" fillId="0" borderId="19" xfId="0" applyNumberFormat="1" applyBorder="1" applyAlignment="1">
      <alignment textRotation="90"/>
    </xf>
    <xf numFmtId="0" fontId="9" fillId="8" borderId="19" xfId="0" applyFont="1" applyFill="1" applyBorder="1" applyAlignment="1" applyProtection="1">
      <protection locked="0"/>
    </xf>
    <xf numFmtId="0" fontId="9" fillId="12" borderId="19" xfId="0" applyFont="1" applyFill="1" applyBorder="1" applyAlignment="1" applyProtection="1">
      <protection locked="0"/>
    </xf>
    <xf numFmtId="0" fontId="2" fillId="0" borderId="19" xfId="0" applyFont="1" applyBorder="1" applyAlignment="1"/>
    <xf numFmtId="0" fontId="1" fillId="0" borderId="19" xfId="0" applyFont="1" applyBorder="1" applyAlignment="1" applyProtection="1">
      <alignment horizontal="left" indent="2"/>
      <protection locked="0"/>
    </xf>
    <xf numFmtId="0" fontId="0" fillId="0" borderId="16" xfId="0" applyBorder="1" applyAlignment="1">
      <alignment horizontal="left" indent="2"/>
    </xf>
    <xf numFmtId="0" fontId="0" fillId="0" borderId="19" xfId="0" applyBorder="1" applyAlignment="1"/>
    <xf numFmtId="0" fontId="9" fillId="14" borderId="19" xfId="0" applyFont="1" applyFill="1" applyBorder="1" applyAlignment="1" applyProtection="1">
      <protection locked="0"/>
    </xf>
    <xf numFmtId="0" fontId="1" fillId="10" borderId="19" xfId="0" applyFont="1" applyFill="1" applyBorder="1" applyAlignment="1" applyProtection="1">
      <alignment horizontal="left" indent="2"/>
      <protection locked="0"/>
    </xf>
    <xf numFmtId="0" fontId="0" fillId="0" borderId="19" xfId="0" applyFill="1" applyBorder="1" applyAlignment="1"/>
    <xf numFmtId="0" fontId="1" fillId="10" borderId="19" xfId="0" applyFont="1" applyFill="1" applyBorder="1" applyAlignment="1">
      <alignment horizontal="left" indent="2"/>
    </xf>
    <xf numFmtId="0" fontId="1" fillId="0" borderId="19" xfId="0" applyFont="1" applyBorder="1" applyAlignment="1" applyProtection="1">
      <alignment horizontal="left" indent="4"/>
      <protection locked="0"/>
    </xf>
    <xf numFmtId="0" fontId="0" fillId="0" borderId="16" xfId="0" applyBorder="1" applyAlignment="1">
      <alignment horizontal="left" indent="4"/>
    </xf>
    <xf numFmtId="0" fontId="9" fillId="13" borderId="19" xfId="0" applyFont="1" applyFill="1" applyBorder="1" applyAlignment="1" applyProtection="1">
      <protection locked="0"/>
    </xf>
    <xf numFmtId="0" fontId="2" fillId="0" borderId="19" xfId="0" applyFont="1" applyFill="1" applyBorder="1" applyAlignment="1"/>
    <xf numFmtId="0" fontId="9" fillId="11" borderId="19" xfId="0" applyFont="1" applyFill="1" applyBorder="1" applyAlignment="1" applyProtection="1">
      <protection locked="0"/>
    </xf>
    <xf numFmtId="0" fontId="1" fillId="0" borderId="19" xfId="0" applyFont="1" applyBorder="1" applyAlignment="1">
      <alignment horizontal="left" indent="2"/>
    </xf>
    <xf numFmtId="0" fontId="0" fillId="0" borderId="20" xfId="0" applyBorder="1" applyAlignment="1"/>
    <xf numFmtId="0" fontId="0" fillId="0" borderId="17" xfId="0" applyBorder="1" applyAlignment="1"/>
    <xf numFmtId="0" fontId="9" fillId="7" borderId="19" xfId="0" applyFont="1" applyFill="1" applyBorder="1" applyAlignment="1" applyProtection="1">
      <alignment horizontal="left"/>
      <protection locked="0"/>
    </xf>
  </cellXfs>
  <cellStyles count="2">
    <cellStyle name="Normal" xfId="0" builtinId="0"/>
    <cellStyle name="Normal 2" xfId="1"/>
  </cellStyles>
  <dxfs count="86">
    <dxf>
      <font>
        <color theme="0"/>
      </font>
      <fill>
        <patternFill>
          <fgColor theme="0"/>
          <bgColor theme="0"/>
        </patternFill>
      </fill>
    </dxf>
    <dxf>
      <font>
        <color theme="1"/>
      </font>
      <fill>
        <patternFill patternType="solid">
          <bgColor theme="1"/>
        </patternFill>
      </fill>
    </dxf>
    <dxf>
      <font>
        <color theme="0"/>
      </font>
      <fill>
        <patternFill>
          <fgColor theme="0"/>
          <bgColor theme="0"/>
        </patternFill>
      </fill>
    </dxf>
    <dxf>
      <font>
        <color theme="1"/>
      </font>
      <fill>
        <patternFill patternType="solid">
          <bgColor theme="1"/>
        </patternFill>
      </fill>
    </dxf>
    <dxf>
      <font>
        <color theme="0"/>
      </font>
      <fill>
        <patternFill>
          <fgColor theme="0"/>
          <bgColor theme="0"/>
        </patternFill>
      </fill>
    </dxf>
    <dxf>
      <font>
        <color theme="1"/>
      </font>
      <fill>
        <patternFill patternType="solid">
          <bgColor theme="1"/>
        </patternFill>
      </fill>
    </dxf>
    <dxf>
      <font>
        <color theme="0"/>
      </font>
      <fill>
        <patternFill>
          <fgColor theme="0"/>
          <bgColor theme="0"/>
        </patternFill>
      </fill>
    </dxf>
    <dxf>
      <font>
        <color theme="1"/>
      </font>
      <fill>
        <patternFill patternType="solid">
          <bgColor theme="1"/>
        </patternFill>
      </fill>
    </dxf>
    <dxf>
      <font>
        <color theme="0"/>
      </font>
      <fill>
        <patternFill>
          <fgColor theme="0"/>
          <bgColor theme="0"/>
        </patternFill>
      </fill>
    </dxf>
    <dxf>
      <font>
        <color theme="1"/>
      </font>
      <fill>
        <patternFill patternType="solid">
          <bgColor theme="1"/>
        </patternFill>
      </fill>
    </dxf>
    <dxf>
      <font>
        <color theme="0"/>
      </font>
      <fill>
        <patternFill>
          <fgColor theme="0"/>
          <bgColor theme="0"/>
        </patternFill>
      </fill>
    </dxf>
    <dxf>
      <font>
        <color theme="1"/>
      </font>
      <fill>
        <patternFill patternType="solid">
          <bgColor theme="1"/>
        </patternFill>
      </fill>
    </dxf>
    <dxf>
      <font>
        <color theme="0"/>
      </font>
      <fill>
        <patternFill>
          <fgColor theme="0"/>
          <bgColor theme="0"/>
        </patternFill>
      </fill>
    </dxf>
    <dxf>
      <font>
        <color theme="1"/>
      </font>
      <fill>
        <patternFill patternType="solid">
          <bgColor theme="1"/>
        </patternFill>
      </fill>
    </dxf>
    <dxf>
      <font>
        <condense val="0"/>
        <extend val="0"/>
        <color indexed="22"/>
      </font>
      <fill>
        <patternFill>
          <bgColor indexed="22"/>
        </patternFill>
      </fill>
    </dxf>
    <dxf>
      <font>
        <strike val="0"/>
        <color theme="0"/>
      </font>
      <fill>
        <patternFill patternType="none">
          <bgColor auto="1"/>
        </patternFill>
      </fill>
    </dxf>
    <dxf>
      <font>
        <condense val="0"/>
        <extend val="0"/>
        <color indexed="22"/>
      </font>
      <fill>
        <patternFill>
          <bgColor indexed="22"/>
        </patternFill>
      </fill>
    </dxf>
    <dxf>
      <font>
        <strike val="0"/>
        <color theme="0"/>
      </font>
      <fill>
        <patternFill patternType="none">
          <bgColor auto="1"/>
        </patternFill>
      </fill>
    </dxf>
    <dxf>
      <font>
        <condense val="0"/>
        <extend val="0"/>
        <color indexed="9"/>
      </font>
      <fill>
        <patternFill>
          <bgColor indexed="9"/>
        </patternFill>
      </fill>
    </dxf>
    <dxf>
      <font>
        <color theme="5" tint="0.39994506668294322"/>
      </font>
      <fill>
        <patternFill>
          <bgColor theme="5" tint="0.39994506668294322"/>
        </patternFill>
      </fill>
    </dxf>
    <dxf>
      <font>
        <condense val="0"/>
        <extend val="0"/>
        <color indexed="9"/>
      </font>
      <fill>
        <patternFill>
          <bgColor indexed="9"/>
        </patternFill>
      </fill>
    </dxf>
    <dxf>
      <font>
        <color theme="5" tint="0.39994506668294322"/>
      </font>
      <fill>
        <patternFill>
          <bgColor theme="5" tint="0.39994506668294322"/>
        </patternFill>
      </fill>
    </dxf>
    <dxf>
      <font>
        <color theme="0"/>
      </font>
      <fill>
        <patternFill>
          <bgColor theme="0"/>
        </patternFill>
      </fill>
    </dxf>
    <dxf>
      <font>
        <color theme="0" tint="-0.34998626667073579"/>
      </font>
      <fill>
        <patternFill>
          <bgColor theme="0" tint="-0.34998626667073579"/>
        </patternFill>
      </fill>
    </dxf>
    <dxf>
      <font>
        <color theme="0"/>
      </font>
      <fill>
        <patternFill>
          <bgColor theme="0"/>
        </patternFill>
      </fill>
    </dxf>
    <dxf>
      <font>
        <color theme="0" tint="-0.34998626667073579"/>
      </font>
      <fill>
        <patternFill>
          <bgColor theme="0" tint="-0.34998626667073579"/>
        </patternFill>
      </fill>
    </dxf>
    <dxf>
      <font>
        <color theme="0"/>
      </font>
      <fill>
        <patternFill>
          <bgColor theme="0"/>
        </patternFill>
      </fill>
    </dxf>
    <dxf>
      <font>
        <color theme="0" tint="-0.34998626667073579"/>
      </font>
      <fill>
        <patternFill>
          <bgColor theme="0" tint="-0.34998626667073579"/>
        </patternFill>
      </fill>
    </dxf>
    <dxf>
      <font>
        <condense val="0"/>
        <extend val="0"/>
        <color indexed="9"/>
      </font>
      <fill>
        <patternFill>
          <bgColor indexed="9"/>
        </patternFill>
      </fill>
    </dxf>
    <dxf>
      <font>
        <color theme="5" tint="0.39994506668294322"/>
      </font>
      <fill>
        <patternFill>
          <bgColor theme="5" tint="0.39994506668294322"/>
        </patternFill>
      </fill>
    </dxf>
    <dxf>
      <font>
        <condense val="0"/>
        <extend val="0"/>
        <color indexed="9"/>
      </font>
      <fill>
        <patternFill>
          <bgColor indexed="9"/>
        </patternFill>
      </fill>
    </dxf>
    <dxf>
      <font>
        <color theme="5" tint="-0.24994659260841701"/>
      </font>
      <fill>
        <patternFill>
          <bgColor theme="5" tint="-0.24994659260841701"/>
        </patternFill>
      </fill>
    </dxf>
    <dxf>
      <font>
        <color theme="0"/>
      </font>
      <fill>
        <patternFill>
          <bgColor theme="0"/>
        </patternFill>
      </fill>
    </dxf>
    <dxf>
      <font>
        <color theme="0" tint="-0.34998626667073579"/>
      </font>
      <fill>
        <patternFill>
          <bgColor theme="0" tint="-0.34998626667073579"/>
        </patternFill>
      </fill>
    </dxf>
    <dxf>
      <font>
        <color theme="0"/>
      </font>
      <fill>
        <patternFill>
          <bgColor theme="0"/>
        </patternFill>
      </fill>
    </dxf>
    <dxf>
      <font>
        <color theme="0" tint="-0.34998626667073579"/>
      </font>
      <fill>
        <patternFill>
          <bgColor theme="0" tint="-0.34998626667073579"/>
        </patternFill>
      </fill>
    </dxf>
    <dxf>
      <font>
        <color theme="0"/>
      </font>
      <fill>
        <patternFill>
          <bgColor theme="0"/>
        </patternFill>
      </fill>
    </dxf>
    <dxf>
      <font>
        <color theme="0" tint="-0.34998626667073579"/>
      </font>
      <fill>
        <patternFill>
          <bgColor theme="0" tint="-0.34998626667073579"/>
        </patternFill>
      </fill>
    </dxf>
    <dxf>
      <font>
        <color theme="0"/>
      </font>
      <fill>
        <patternFill>
          <bgColor theme="0"/>
        </patternFill>
      </fill>
    </dxf>
    <dxf>
      <font>
        <color theme="0" tint="-0.34998626667073579"/>
      </font>
      <fill>
        <patternFill>
          <bgColor theme="0" tint="-0.34998626667073579"/>
        </patternFill>
      </fill>
    </dxf>
    <dxf>
      <font>
        <color theme="0"/>
      </font>
      <fill>
        <patternFill>
          <bgColor theme="0"/>
        </patternFill>
      </fill>
    </dxf>
    <dxf>
      <font>
        <color theme="0" tint="-0.34998626667073579"/>
      </font>
      <fill>
        <patternFill>
          <bgColor theme="0" tint="-0.34998626667073579"/>
        </patternFill>
      </fill>
    </dxf>
    <dxf>
      <font>
        <color theme="0"/>
      </font>
      <fill>
        <patternFill>
          <bgColor theme="0"/>
        </patternFill>
      </fill>
    </dxf>
    <dxf>
      <font>
        <color theme="0" tint="-0.34998626667073579"/>
      </font>
      <fill>
        <patternFill>
          <bgColor theme="0" tint="-0.34998626667073579"/>
        </patternFill>
      </fill>
    </dxf>
    <dxf>
      <font>
        <color theme="0"/>
      </font>
      <fill>
        <patternFill>
          <bgColor theme="0"/>
        </patternFill>
      </fill>
    </dxf>
    <dxf>
      <font>
        <color theme="0" tint="-0.34998626667073579"/>
      </font>
      <fill>
        <patternFill>
          <bgColor theme="0" tint="-0.34998626667073579"/>
        </patternFill>
      </fill>
    </dxf>
    <dxf>
      <font>
        <color theme="0"/>
      </font>
      <fill>
        <patternFill>
          <bgColor theme="0"/>
        </patternFill>
      </fill>
    </dxf>
    <dxf>
      <font>
        <color theme="0" tint="-0.34998626667073579"/>
      </font>
      <fill>
        <patternFill>
          <bgColor theme="0" tint="-0.34998626667073579"/>
        </patternFill>
      </fill>
    </dxf>
    <dxf>
      <font>
        <color theme="0"/>
      </font>
      <fill>
        <patternFill>
          <bgColor theme="0"/>
        </patternFill>
      </fill>
    </dxf>
    <dxf>
      <font>
        <color theme="0" tint="-0.34998626667073579"/>
      </font>
      <fill>
        <patternFill>
          <bgColor theme="0" tint="-0.34998626667073579"/>
        </patternFill>
      </fill>
    </dxf>
    <dxf>
      <font>
        <color theme="0"/>
      </font>
      <fill>
        <patternFill>
          <bgColor theme="0"/>
        </patternFill>
      </fill>
    </dxf>
    <dxf>
      <font>
        <color theme="0" tint="-0.34998626667073579"/>
      </font>
      <fill>
        <patternFill>
          <bgColor theme="0" tint="-0.34998626667073579"/>
        </patternFill>
      </fill>
    </dxf>
    <dxf>
      <font>
        <color theme="0"/>
      </font>
      <fill>
        <patternFill>
          <bgColor theme="0"/>
        </patternFill>
      </fill>
    </dxf>
    <dxf>
      <font>
        <color theme="0" tint="-0.34998626667073579"/>
      </font>
      <fill>
        <patternFill>
          <bgColor theme="0" tint="-0.34998626667073579"/>
        </patternFill>
      </fill>
    </dxf>
    <dxf>
      <font>
        <color theme="0"/>
      </font>
      <fill>
        <patternFill>
          <bgColor theme="0"/>
        </patternFill>
      </fill>
    </dxf>
    <dxf>
      <font>
        <color theme="4"/>
      </font>
      <fill>
        <patternFill>
          <bgColor theme="4"/>
        </patternFill>
      </fill>
    </dxf>
    <dxf>
      <font>
        <color theme="0"/>
      </font>
      <fill>
        <patternFill patternType="solid">
          <bgColor theme="0"/>
        </patternFill>
      </fill>
    </dxf>
    <dxf>
      <font>
        <color rgb="FF00B050"/>
      </font>
      <fill>
        <patternFill>
          <bgColor rgb="FF00B050"/>
        </patternFill>
      </fill>
    </dxf>
    <dxf>
      <font>
        <condense val="0"/>
        <extend val="0"/>
        <color indexed="22"/>
      </font>
      <fill>
        <patternFill>
          <bgColor indexed="22"/>
        </patternFill>
      </fill>
    </dxf>
    <dxf>
      <font>
        <strike val="0"/>
        <color theme="0"/>
      </font>
      <fill>
        <patternFill patternType="none">
          <bgColor auto="1"/>
        </patternFill>
      </fill>
    </dxf>
    <dxf>
      <font>
        <condense val="0"/>
        <extend val="0"/>
        <color indexed="22"/>
      </font>
      <fill>
        <patternFill>
          <bgColor indexed="22"/>
        </patternFill>
      </fill>
    </dxf>
    <dxf>
      <font>
        <strike val="0"/>
        <color theme="0"/>
      </font>
      <fill>
        <patternFill patternType="none">
          <bgColor auto="1"/>
        </patternFill>
      </fill>
    </dxf>
    <dxf>
      <font>
        <condense val="0"/>
        <extend val="0"/>
        <color indexed="22"/>
      </font>
      <fill>
        <patternFill>
          <bgColor indexed="22"/>
        </patternFill>
      </fill>
    </dxf>
    <dxf>
      <font>
        <strike val="0"/>
        <color theme="0"/>
      </font>
      <fill>
        <patternFill patternType="none">
          <bgColor auto="1"/>
        </patternFill>
      </fill>
    </dxf>
    <dxf>
      <font>
        <condense val="0"/>
        <extend val="0"/>
        <color indexed="22"/>
      </font>
      <fill>
        <patternFill>
          <bgColor indexed="22"/>
        </patternFill>
      </fill>
    </dxf>
    <dxf>
      <font>
        <strike val="0"/>
        <color theme="0"/>
      </font>
      <fill>
        <patternFill patternType="none">
          <bgColor auto="1"/>
        </patternFill>
      </fill>
    </dxf>
    <dxf>
      <font>
        <condense val="0"/>
        <extend val="0"/>
        <color indexed="22"/>
      </font>
      <fill>
        <patternFill>
          <bgColor indexed="22"/>
        </patternFill>
      </fill>
    </dxf>
    <dxf>
      <font>
        <strike val="0"/>
        <color theme="0"/>
      </font>
      <fill>
        <patternFill patternType="none">
          <bgColor auto="1"/>
        </patternFill>
      </fill>
    </dxf>
    <dxf>
      <font>
        <condense val="0"/>
        <extend val="0"/>
        <color indexed="22"/>
      </font>
      <fill>
        <patternFill>
          <bgColor indexed="22"/>
        </patternFill>
      </fill>
    </dxf>
    <dxf>
      <font>
        <strike val="0"/>
        <color theme="0"/>
      </font>
      <fill>
        <patternFill patternType="none">
          <bgColor auto="1"/>
        </patternFill>
      </fill>
    </dxf>
    <dxf>
      <font>
        <condense val="0"/>
        <extend val="0"/>
        <color indexed="22"/>
      </font>
      <fill>
        <patternFill>
          <bgColor indexed="22"/>
        </patternFill>
      </fill>
    </dxf>
    <dxf>
      <font>
        <strike val="0"/>
        <color theme="0"/>
      </font>
      <fill>
        <patternFill patternType="none">
          <bgColor auto="1"/>
        </patternFill>
      </fill>
    </dxf>
    <dxf>
      <font>
        <condense val="0"/>
        <extend val="0"/>
        <color indexed="22"/>
      </font>
      <fill>
        <patternFill>
          <bgColor indexed="22"/>
        </patternFill>
      </fill>
    </dxf>
    <dxf>
      <font>
        <strike val="0"/>
        <color theme="0"/>
      </font>
      <fill>
        <patternFill patternType="none">
          <bgColor auto="1"/>
        </patternFill>
      </fill>
    </dxf>
    <dxf>
      <font>
        <condense val="0"/>
        <extend val="0"/>
        <color indexed="22"/>
      </font>
      <fill>
        <patternFill>
          <bgColor indexed="22"/>
        </patternFill>
      </fill>
    </dxf>
    <dxf>
      <font>
        <strike val="0"/>
        <color theme="0"/>
      </font>
      <fill>
        <patternFill patternType="none">
          <bgColor auto="1"/>
        </patternFill>
      </fill>
    </dxf>
    <dxf>
      <font>
        <condense val="0"/>
        <extend val="0"/>
        <color indexed="22"/>
      </font>
      <fill>
        <patternFill>
          <bgColor indexed="22"/>
        </patternFill>
      </fill>
    </dxf>
    <dxf>
      <font>
        <condense val="0"/>
        <extend val="0"/>
        <color indexed="9"/>
      </font>
      <fill>
        <patternFill>
          <bgColor indexed="9"/>
        </patternFill>
      </fill>
    </dxf>
    <dxf>
      <font>
        <color theme="9" tint="-0.24994659260841701"/>
      </font>
      <fill>
        <patternFill>
          <bgColor theme="9" tint="-0.24994659260841701"/>
        </patternFill>
      </fill>
    </dxf>
    <dxf>
      <font>
        <condense val="0"/>
        <extend val="0"/>
        <color indexed="22"/>
      </font>
      <fill>
        <patternFill>
          <bgColor indexed="22"/>
        </patternFill>
      </fill>
    </dxf>
    <dxf>
      <font>
        <condense val="0"/>
        <extend val="0"/>
        <color indexed="9"/>
      </font>
      <fill>
        <patternFill>
          <bgColor indexed="9"/>
        </patternFill>
      </fill>
    </dxf>
    <dxf>
      <font>
        <color theme="8" tint="-0.24994659260841701"/>
      </font>
      <fill>
        <patternFill>
          <bgColor theme="8" tint="-0.24994659260841701"/>
        </patternFill>
      </fill>
    </dxf>
    <dxf>
      <font>
        <condense val="0"/>
        <extend val="0"/>
        <color indexed="9"/>
      </font>
      <fill>
        <patternFill>
          <bgColor indexed="9"/>
        </patternFill>
      </fill>
    </dxf>
    <dxf>
      <font>
        <color rgb="FFFF0000"/>
      </font>
      <fill>
        <patternFill>
          <bgColor rgb="FFFF0000"/>
        </patternFill>
      </fill>
    </dxf>
    <dxf>
      <font>
        <condense val="0"/>
        <extend val="0"/>
        <color indexed="9"/>
      </font>
      <fill>
        <patternFill>
          <bgColor indexed="9"/>
        </patternFill>
      </fill>
    </dxf>
    <dxf>
      <font>
        <color theme="4" tint="-0.24994659260841701"/>
      </font>
      <fill>
        <patternFill>
          <bgColor theme="4" tint="-0.24994659260841701"/>
        </patternFill>
      </fill>
    </dxf>
  </dxfs>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AE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CC"/>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781050</xdr:colOff>
      <xdr:row>2</xdr:row>
      <xdr:rowOff>44450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536700" cy="361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4:BK67"/>
  <sheetViews>
    <sheetView tabSelected="1" zoomScaleNormal="100" zoomScalePageLayoutView="97" workbookViewId="0">
      <pane xSplit="6" ySplit="7" topLeftCell="G8" activePane="bottomRight" state="frozen"/>
      <selection pane="topRight" activeCell="E1" sqref="E1"/>
      <selection pane="bottomLeft" activeCell="A4" sqref="A4"/>
      <selection pane="bottomRight" activeCell="C3" sqref="C3"/>
    </sheetView>
  </sheetViews>
  <sheetFormatPr defaultColWidth="1.26953125" defaultRowHeight="12.5" x14ac:dyDescent="0.25"/>
  <cols>
    <col min="1" max="1" width="10.81640625" style="3" customWidth="1"/>
    <col min="2" max="2" width="37.81640625" style="3" customWidth="1"/>
    <col min="3" max="3" width="14.1796875" style="3" customWidth="1"/>
    <col min="4" max="4" width="5.81640625" style="7" hidden="1" customWidth="1"/>
    <col min="5" max="6" width="10.7265625" style="1" customWidth="1"/>
    <col min="7" max="61" width="5.81640625" style="3" customWidth="1"/>
    <col min="62" max="16384" width="1.26953125" style="3"/>
  </cols>
  <sheetData>
    <row r="4" spans="1:63" ht="23.25" customHeight="1" x14ac:dyDescent="0.25">
      <c r="A4" s="14" t="s">
        <v>137</v>
      </c>
      <c r="B4" s="144" t="s">
        <v>138</v>
      </c>
      <c r="C4" s="150" t="s">
        <v>34</v>
      </c>
      <c r="D4" s="151"/>
      <c r="E4" s="151"/>
      <c r="F4" s="142">
        <f>E11</f>
        <v>42177</v>
      </c>
      <c r="G4" s="141"/>
      <c r="H4" s="141"/>
      <c r="I4" s="141"/>
      <c r="J4" s="141"/>
      <c r="K4" s="139"/>
      <c r="N4" s="158"/>
      <c r="O4" s="159"/>
      <c r="P4" s="159"/>
      <c r="U4" s="158"/>
      <c r="V4" s="160"/>
      <c r="W4" s="160"/>
    </row>
    <row r="5" spans="1:63" ht="23.25" customHeight="1" x14ac:dyDescent="0.25">
      <c r="A5" s="138" t="s">
        <v>31</v>
      </c>
      <c r="B5" s="140" t="s">
        <v>32</v>
      </c>
      <c r="C5" s="152" t="s">
        <v>35</v>
      </c>
      <c r="D5" s="153"/>
      <c r="E5" s="153"/>
      <c r="F5" s="142">
        <f>F9</f>
        <v>42179</v>
      </c>
      <c r="G5" s="134"/>
      <c r="H5" s="134"/>
      <c r="I5" s="134"/>
      <c r="J5" s="134"/>
      <c r="K5" s="37"/>
      <c r="M5" s="14"/>
      <c r="N5" s="135"/>
      <c r="O5" s="136"/>
      <c r="P5" s="136"/>
      <c r="T5" s="30"/>
      <c r="U5" s="135"/>
      <c r="V5" s="137"/>
      <c r="W5" s="137"/>
    </row>
    <row r="6" spans="1:63" s="5" customFormat="1" ht="38.25" customHeight="1" x14ac:dyDescent="0.25">
      <c r="A6" s="154" t="s">
        <v>33</v>
      </c>
      <c r="B6" s="155"/>
      <c r="C6" s="155"/>
      <c r="D6" s="155"/>
      <c r="E6" s="155"/>
      <c r="F6" s="156"/>
      <c r="G6" s="157">
        <f>G7</f>
        <v>42177</v>
      </c>
      <c r="H6" s="157"/>
      <c r="I6" s="157"/>
      <c r="J6" s="157"/>
      <c r="K6" s="157"/>
      <c r="L6" s="161">
        <f>L7</f>
        <v>42184</v>
      </c>
      <c r="M6" s="157"/>
      <c r="N6" s="157"/>
      <c r="O6" s="157"/>
      <c r="P6" s="157"/>
      <c r="Q6" s="157">
        <f>Q7</f>
        <v>42191</v>
      </c>
      <c r="R6" s="157"/>
      <c r="S6" s="157"/>
      <c r="T6" s="157"/>
      <c r="U6" s="157"/>
      <c r="V6" s="157">
        <f>V7</f>
        <v>42198</v>
      </c>
      <c r="W6" s="157"/>
      <c r="X6" s="157"/>
      <c r="Y6" s="157"/>
      <c r="Z6" s="157"/>
      <c r="AA6" s="157">
        <f>AA7</f>
        <v>42205</v>
      </c>
      <c r="AB6" s="157"/>
      <c r="AC6" s="157"/>
      <c r="AD6" s="157"/>
      <c r="AE6" s="157"/>
      <c r="AF6" s="157">
        <f>AF7</f>
        <v>42212</v>
      </c>
      <c r="AG6" s="157"/>
      <c r="AH6" s="157"/>
      <c r="AI6" s="157"/>
      <c r="AJ6" s="157"/>
      <c r="AK6" s="157">
        <f>AK7</f>
        <v>42219</v>
      </c>
      <c r="AL6" s="157"/>
      <c r="AM6" s="157"/>
      <c r="AN6" s="157"/>
      <c r="AO6" s="157"/>
      <c r="AP6" s="157">
        <f>AP7</f>
        <v>42226</v>
      </c>
      <c r="AQ6" s="157"/>
      <c r="AR6" s="157"/>
      <c r="AS6" s="157"/>
      <c r="AT6" s="157"/>
      <c r="AU6" s="157">
        <f>AU7</f>
        <v>42233</v>
      </c>
      <c r="AV6" s="157"/>
      <c r="AW6" s="157"/>
      <c r="AX6" s="157"/>
      <c r="AY6" s="157"/>
      <c r="AZ6" s="157">
        <f>AZ7</f>
        <v>42240</v>
      </c>
      <c r="BA6" s="157"/>
      <c r="BB6" s="157"/>
      <c r="BC6" s="157"/>
      <c r="BD6" s="157"/>
      <c r="BE6" s="157">
        <f>BE7</f>
        <v>42247</v>
      </c>
      <c r="BF6" s="157"/>
      <c r="BG6" s="157"/>
      <c r="BH6" s="157"/>
      <c r="BI6" s="157"/>
    </row>
    <row r="7" spans="1:63" s="2" customFormat="1" ht="17.25" customHeight="1" x14ac:dyDescent="0.25">
      <c r="A7" s="162" t="s">
        <v>0</v>
      </c>
      <c r="B7" s="163"/>
      <c r="C7" s="145" t="s">
        <v>67</v>
      </c>
      <c r="D7" s="146" t="s">
        <v>1</v>
      </c>
      <c r="E7" s="147" t="s">
        <v>2</v>
      </c>
      <c r="F7" s="147" t="s">
        <v>3</v>
      </c>
      <c r="G7" s="29">
        <f>E11-WEEKDAY(E11,2)+1</f>
        <v>42177</v>
      </c>
      <c r="H7" s="29">
        <f>G7+1</f>
        <v>42178</v>
      </c>
      <c r="I7" s="29">
        <f t="shared" ref="I7:AE7" si="0">H7+1</f>
        <v>42179</v>
      </c>
      <c r="J7" s="29">
        <f t="shared" si="0"/>
        <v>42180</v>
      </c>
      <c r="K7" s="29">
        <f t="shared" si="0"/>
        <v>42181</v>
      </c>
      <c r="L7" s="29">
        <f>K7+3</f>
        <v>42184</v>
      </c>
      <c r="M7" s="29">
        <f t="shared" si="0"/>
        <v>42185</v>
      </c>
      <c r="N7" s="29">
        <f t="shared" si="0"/>
        <v>42186</v>
      </c>
      <c r="O7" s="29">
        <f t="shared" si="0"/>
        <v>42187</v>
      </c>
      <c r="P7" s="29">
        <f t="shared" si="0"/>
        <v>42188</v>
      </c>
      <c r="Q7" s="28">
        <f>P7+3</f>
        <v>42191</v>
      </c>
      <c r="R7" s="29">
        <f t="shared" si="0"/>
        <v>42192</v>
      </c>
      <c r="S7" s="29">
        <f t="shared" si="0"/>
        <v>42193</v>
      </c>
      <c r="T7" s="29">
        <f t="shared" si="0"/>
        <v>42194</v>
      </c>
      <c r="U7" s="29">
        <f t="shared" si="0"/>
        <v>42195</v>
      </c>
      <c r="V7" s="29">
        <f>U7+3</f>
        <v>42198</v>
      </c>
      <c r="W7" s="29">
        <f t="shared" si="0"/>
        <v>42199</v>
      </c>
      <c r="X7" s="29">
        <f t="shared" si="0"/>
        <v>42200</v>
      </c>
      <c r="Y7" s="29">
        <f t="shared" si="0"/>
        <v>42201</v>
      </c>
      <c r="Z7" s="29">
        <f t="shared" si="0"/>
        <v>42202</v>
      </c>
      <c r="AA7" s="29">
        <f>Z7+3</f>
        <v>42205</v>
      </c>
      <c r="AB7" s="29">
        <f t="shared" si="0"/>
        <v>42206</v>
      </c>
      <c r="AC7" s="29">
        <f t="shared" si="0"/>
        <v>42207</v>
      </c>
      <c r="AD7" s="29">
        <f t="shared" si="0"/>
        <v>42208</v>
      </c>
      <c r="AE7" s="29">
        <f t="shared" si="0"/>
        <v>42209</v>
      </c>
      <c r="AF7" s="29">
        <f>AE7+3</f>
        <v>42212</v>
      </c>
      <c r="AG7" s="29">
        <f>AF7+1</f>
        <v>42213</v>
      </c>
      <c r="AH7" s="29">
        <f>AG7+1</f>
        <v>42214</v>
      </c>
      <c r="AI7" s="29">
        <f>AH7+1</f>
        <v>42215</v>
      </c>
      <c r="AJ7" s="29">
        <f>AI7+1</f>
        <v>42216</v>
      </c>
      <c r="AK7" s="29">
        <f>AJ7+3</f>
        <v>42219</v>
      </c>
      <c r="AL7" s="29">
        <f>AK7+1</f>
        <v>42220</v>
      </c>
      <c r="AM7" s="29">
        <f>AL7+1</f>
        <v>42221</v>
      </c>
      <c r="AN7" s="29">
        <f>AM7+1</f>
        <v>42222</v>
      </c>
      <c r="AO7" s="29">
        <f>AN7+1</f>
        <v>42223</v>
      </c>
      <c r="AP7" s="29">
        <f>AO7+3</f>
        <v>42226</v>
      </c>
      <c r="AQ7" s="29">
        <f>AP7+1</f>
        <v>42227</v>
      </c>
      <c r="AR7" s="29">
        <f>AQ7+1</f>
        <v>42228</v>
      </c>
      <c r="AS7" s="29">
        <f>AR7+1</f>
        <v>42229</v>
      </c>
      <c r="AT7" s="29">
        <f>AS7+1</f>
        <v>42230</v>
      </c>
      <c r="AU7" s="29">
        <f>AT7+3</f>
        <v>42233</v>
      </c>
      <c r="AV7" s="29">
        <f>AU7+1</f>
        <v>42234</v>
      </c>
      <c r="AW7" s="29">
        <f>AV7+1</f>
        <v>42235</v>
      </c>
      <c r="AX7" s="29">
        <f>AW7+1</f>
        <v>42236</v>
      </c>
      <c r="AY7" s="29">
        <f>AX7+1</f>
        <v>42237</v>
      </c>
      <c r="AZ7" s="29">
        <f>AY7+3</f>
        <v>42240</v>
      </c>
      <c r="BA7" s="29">
        <f>AZ7+1</f>
        <v>42241</v>
      </c>
      <c r="BB7" s="29">
        <f>BA7+1</f>
        <v>42242</v>
      </c>
      <c r="BC7" s="29">
        <f>BB7+1</f>
        <v>42243</v>
      </c>
      <c r="BD7" s="29">
        <f>BC7+1</f>
        <v>42244</v>
      </c>
      <c r="BE7" s="29">
        <f>BD7+3</f>
        <v>42247</v>
      </c>
      <c r="BF7" s="29">
        <f>BE7+1</f>
        <v>42248</v>
      </c>
      <c r="BG7" s="29">
        <f>BF7+1</f>
        <v>42249</v>
      </c>
      <c r="BH7" s="29">
        <f>BG7+1</f>
        <v>42250</v>
      </c>
      <c r="BI7" s="29">
        <f>BH7+1</f>
        <v>42251</v>
      </c>
    </row>
    <row r="8" spans="1:63" s="2" customFormat="1" ht="13" x14ac:dyDescent="0.3">
      <c r="A8" s="164"/>
      <c r="B8" s="163"/>
      <c r="C8" s="72"/>
      <c r="D8" s="57"/>
      <c r="E8" s="63"/>
      <c r="F8" s="63"/>
      <c r="G8" s="93"/>
      <c r="H8" s="94"/>
      <c r="I8" s="94"/>
      <c r="J8" s="94"/>
      <c r="K8" s="111"/>
      <c r="L8" s="93"/>
      <c r="M8" s="94"/>
      <c r="N8" s="94"/>
      <c r="O8" s="94"/>
      <c r="P8" s="111"/>
      <c r="Q8" s="93"/>
      <c r="R8" s="94"/>
      <c r="S8" s="94"/>
      <c r="T8" s="94"/>
      <c r="U8" s="111"/>
      <c r="V8" s="93"/>
      <c r="W8" s="94"/>
      <c r="X8" s="94"/>
      <c r="Y8" s="94"/>
      <c r="Z8" s="111"/>
      <c r="AA8" s="93"/>
      <c r="AB8" s="94"/>
      <c r="AC8" s="94"/>
      <c r="AD8" s="94"/>
      <c r="AE8" s="111"/>
      <c r="AF8" s="93"/>
      <c r="AG8" s="94"/>
      <c r="AH8" s="94"/>
      <c r="AI8" s="94"/>
      <c r="AJ8" s="111"/>
      <c r="AK8" s="93"/>
      <c r="AL8" s="94"/>
      <c r="AM8" s="94"/>
      <c r="AN8" s="94"/>
      <c r="AO8" s="111"/>
      <c r="AP8" s="93"/>
      <c r="AQ8" s="94"/>
      <c r="AR8" s="94"/>
      <c r="AS8" s="94"/>
      <c r="AT8" s="111"/>
      <c r="AU8" s="93"/>
      <c r="AV8" s="94"/>
      <c r="AW8" s="95"/>
      <c r="AX8" s="96"/>
      <c r="AY8" s="97"/>
      <c r="AZ8" s="127"/>
      <c r="BA8" s="96"/>
      <c r="BB8" s="96"/>
      <c r="BC8" s="96"/>
      <c r="BD8" s="97"/>
      <c r="BE8" s="120"/>
      <c r="BF8" s="96"/>
      <c r="BG8" s="96"/>
      <c r="BH8" s="96"/>
      <c r="BI8" s="97"/>
    </row>
    <row r="9" spans="1:63" s="2" customFormat="1" ht="15.5" x14ac:dyDescent="0.35">
      <c r="A9" s="165" t="s">
        <v>5</v>
      </c>
      <c r="B9" s="166"/>
      <c r="C9" s="73"/>
      <c r="D9" s="57"/>
      <c r="E9" s="64">
        <f>E11</f>
        <v>42177</v>
      </c>
      <c r="F9" s="64">
        <f>F62</f>
        <v>42179</v>
      </c>
      <c r="G9" s="98">
        <f t="shared" ref="G9:V19" si="1">IF(G$7&lt;$E9,0,1)*IF(G$7&gt;$F9,0,1)</f>
        <v>1</v>
      </c>
      <c r="H9" s="8">
        <f t="shared" si="1"/>
        <v>1</v>
      </c>
      <c r="I9" s="8">
        <f t="shared" si="1"/>
        <v>1</v>
      </c>
      <c r="J9" s="8">
        <f t="shared" si="1"/>
        <v>0</v>
      </c>
      <c r="K9" s="112">
        <f t="shared" si="1"/>
        <v>0</v>
      </c>
      <c r="L9" s="98">
        <f t="shared" si="1"/>
        <v>0</v>
      </c>
      <c r="M9" s="8">
        <f t="shared" si="1"/>
        <v>0</v>
      </c>
      <c r="N9" s="8">
        <f t="shared" si="1"/>
        <v>0</v>
      </c>
      <c r="O9" s="8">
        <f t="shared" si="1"/>
        <v>0</v>
      </c>
      <c r="P9" s="112">
        <f t="shared" si="1"/>
        <v>0</v>
      </c>
      <c r="Q9" s="98">
        <f t="shared" si="1"/>
        <v>0</v>
      </c>
      <c r="R9" s="8">
        <f t="shared" si="1"/>
        <v>0</v>
      </c>
      <c r="S9" s="8">
        <f t="shared" si="1"/>
        <v>0</v>
      </c>
      <c r="T9" s="8">
        <f t="shared" si="1"/>
        <v>0</v>
      </c>
      <c r="U9" s="112">
        <f t="shared" si="1"/>
        <v>0</v>
      </c>
      <c r="V9" s="98">
        <f t="shared" si="1"/>
        <v>0</v>
      </c>
      <c r="W9" s="8">
        <f t="shared" ref="W9:AL19" si="2">IF(W$7&lt;$E9,0,1)*IF(W$7&gt;$F9,0,1)</f>
        <v>0</v>
      </c>
      <c r="X9" s="8">
        <f t="shared" si="2"/>
        <v>0</v>
      </c>
      <c r="Y9" s="8">
        <f t="shared" si="2"/>
        <v>0</v>
      </c>
      <c r="Z9" s="112">
        <f t="shared" si="2"/>
        <v>0</v>
      </c>
      <c r="AA9" s="98">
        <f t="shared" si="2"/>
        <v>0</v>
      </c>
      <c r="AB9" s="8">
        <f t="shared" si="2"/>
        <v>0</v>
      </c>
      <c r="AC9" s="8">
        <f t="shared" si="2"/>
        <v>0</v>
      </c>
      <c r="AD9" s="8">
        <f t="shared" si="2"/>
        <v>0</v>
      </c>
      <c r="AE9" s="112">
        <f t="shared" si="2"/>
        <v>0</v>
      </c>
      <c r="AF9" s="98">
        <f t="shared" si="2"/>
        <v>0</v>
      </c>
      <c r="AG9" s="8">
        <f t="shared" si="2"/>
        <v>0</v>
      </c>
      <c r="AH9" s="8">
        <f t="shared" si="2"/>
        <v>0</v>
      </c>
      <c r="AI9" s="8">
        <f t="shared" si="2"/>
        <v>0</v>
      </c>
      <c r="AJ9" s="112">
        <f t="shared" si="2"/>
        <v>0</v>
      </c>
      <c r="AK9" s="98">
        <f t="shared" si="2"/>
        <v>0</v>
      </c>
      <c r="AL9" s="8">
        <f t="shared" si="2"/>
        <v>0</v>
      </c>
      <c r="AM9" s="8">
        <f t="shared" ref="AM9:BB19" si="3">IF(AM$7&lt;$E9,0,1)*IF(AM$7&gt;$F9,0,1)</f>
        <v>0</v>
      </c>
      <c r="AN9" s="8">
        <f t="shared" si="3"/>
        <v>0</v>
      </c>
      <c r="AO9" s="112">
        <f t="shared" si="3"/>
        <v>0</v>
      </c>
      <c r="AP9" s="98">
        <f t="shared" si="3"/>
        <v>0</v>
      </c>
      <c r="AQ9" s="8">
        <f t="shared" si="3"/>
        <v>0</v>
      </c>
      <c r="AR9" s="8">
        <f t="shared" si="3"/>
        <v>0</v>
      </c>
      <c r="AS9" s="8">
        <f t="shared" si="3"/>
        <v>0</v>
      </c>
      <c r="AT9" s="112">
        <f t="shared" si="3"/>
        <v>0</v>
      </c>
      <c r="AU9" s="98">
        <f t="shared" si="3"/>
        <v>0</v>
      </c>
      <c r="AV9" s="8">
        <f t="shared" si="3"/>
        <v>0</v>
      </c>
      <c r="AW9" s="9">
        <f t="shared" si="3"/>
        <v>0</v>
      </c>
      <c r="AX9" s="10">
        <f t="shared" si="3"/>
        <v>0</v>
      </c>
      <c r="AY9" s="99">
        <f t="shared" si="3"/>
        <v>0</v>
      </c>
      <c r="AZ9" s="128">
        <f t="shared" si="3"/>
        <v>0</v>
      </c>
      <c r="BA9" s="10">
        <f t="shared" si="3"/>
        <v>0</v>
      </c>
      <c r="BB9" s="10">
        <f t="shared" si="3"/>
        <v>0</v>
      </c>
      <c r="BC9" s="10">
        <f t="shared" ref="BC9:BI19" si="4">IF(BC$7&lt;$E9,0,1)*IF(BC$7&gt;$F9,0,1)</f>
        <v>0</v>
      </c>
      <c r="BD9" s="99">
        <f t="shared" si="4"/>
        <v>0</v>
      </c>
      <c r="BE9" s="121">
        <f t="shared" si="4"/>
        <v>0</v>
      </c>
      <c r="BF9" s="10">
        <f t="shared" si="4"/>
        <v>0</v>
      </c>
      <c r="BG9" s="10">
        <f t="shared" si="4"/>
        <v>0</v>
      </c>
      <c r="BH9" s="10">
        <f t="shared" si="4"/>
        <v>0</v>
      </c>
      <c r="BI9" s="99">
        <f t="shared" si="4"/>
        <v>0</v>
      </c>
    </row>
    <row r="10" spans="1:63" s="2" customFormat="1" ht="13" x14ac:dyDescent="0.3">
      <c r="A10" s="167"/>
      <c r="B10" s="166"/>
      <c r="C10" s="74"/>
      <c r="D10" s="57"/>
      <c r="E10" s="65"/>
      <c r="F10" s="65"/>
      <c r="G10" s="100"/>
      <c r="H10" s="11"/>
      <c r="I10" s="11"/>
      <c r="J10" s="11"/>
      <c r="K10" s="113"/>
      <c r="L10" s="100"/>
      <c r="M10" s="11"/>
      <c r="N10" s="11"/>
      <c r="O10" s="11"/>
      <c r="P10" s="113"/>
      <c r="Q10" s="100"/>
      <c r="R10" s="11"/>
      <c r="S10" s="11"/>
      <c r="T10" s="11"/>
      <c r="U10" s="113"/>
      <c r="V10" s="100"/>
      <c r="W10" s="11"/>
      <c r="X10" s="11"/>
      <c r="Y10" s="11"/>
      <c r="Z10" s="113"/>
      <c r="AA10" s="100"/>
      <c r="AB10" s="11"/>
      <c r="AC10" s="11"/>
      <c r="AD10" s="11"/>
      <c r="AE10" s="113"/>
      <c r="AF10" s="100"/>
      <c r="AG10" s="11"/>
      <c r="AH10" s="11"/>
      <c r="AI10" s="11"/>
      <c r="AJ10" s="113"/>
      <c r="AK10" s="100"/>
      <c r="AL10" s="11"/>
      <c r="AM10" s="11"/>
      <c r="AN10" s="11"/>
      <c r="AO10" s="113"/>
      <c r="AP10" s="100"/>
      <c r="AQ10" s="11"/>
      <c r="AR10" s="11"/>
      <c r="AS10" s="11"/>
      <c r="AT10" s="113"/>
      <c r="AU10" s="100"/>
      <c r="AV10" s="11"/>
      <c r="AW10" s="12"/>
      <c r="AX10" s="13"/>
      <c r="AY10" s="101"/>
      <c r="AZ10" s="129"/>
      <c r="BA10" s="13"/>
      <c r="BB10" s="13"/>
      <c r="BC10" s="13"/>
      <c r="BD10" s="101"/>
      <c r="BE10" s="122"/>
      <c r="BF10" s="13"/>
      <c r="BG10" s="13"/>
      <c r="BH10" s="13"/>
      <c r="BI10" s="101"/>
    </row>
    <row r="11" spans="1:63" s="6" customFormat="1" ht="15.5" x14ac:dyDescent="0.35">
      <c r="A11" s="168" t="s">
        <v>4</v>
      </c>
      <c r="B11" s="166"/>
      <c r="C11" s="75"/>
      <c r="D11" s="58" t="e">
        <f>SUM(#REF!)</f>
        <v>#REF!</v>
      </c>
      <c r="E11" s="64">
        <v>42177</v>
      </c>
      <c r="F11" s="64">
        <f>E11</f>
        <v>42177</v>
      </c>
      <c r="G11" s="98">
        <f t="shared" si="1"/>
        <v>1</v>
      </c>
      <c r="H11" s="8">
        <f t="shared" si="1"/>
        <v>0</v>
      </c>
      <c r="I11" s="8">
        <f t="shared" si="1"/>
        <v>0</v>
      </c>
      <c r="J11" s="8">
        <f t="shared" si="1"/>
        <v>0</v>
      </c>
      <c r="K11" s="112">
        <f t="shared" si="1"/>
        <v>0</v>
      </c>
      <c r="L11" s="98">
        <f t="shared" si="1"/>
        <v>0</v>
      </c>
      <c r="M11" s="8">
        <f t="shared" si="1"/>
        <v>0</v>
      </c>
      <c r="N11" s="8">
        <f t="shared" si="1"/>
        <v>0</v>
      </c>
      <c r="O11" s="8">
        <f t="shared" si="1"/>
        <v>0</v>
      </c>
      <c r="P11" s="112">
        <f t="shared" si="1"/>
        <v>0</v>
      </c>
      <c r="Q11" s="98">
        <f t="shared" si="1"/>
        <v>0</v>
      </c>
      <c r="R11" s="8">
        <f t="shared" si="1"/>
        <v>0</v>
      </c>
      <c r="S11" s="8">
        <f t="shared" si="1"/>
        <v>0</v>
      </c>
      <c r="T11" s="8">
        <f t="shared" si="1"/>
        <v>0</v>
      </c>
      <c r="U11" s="112">
        <f t="shared" si="1"/>
        <v>0</v>
      </c>
      <c r="V11" s="98">
        <f t="shared" si="1"/>
        <v>0</v>
      </c>
      <c r="W11" s="8">
        <f t="shared" si="2"/>
        <v>0</v>
      </c>
      <c r="X11" s="8">
        <f t="shared" si="2"/>
        <v>0</v>
      </c>
      <c r="Y11" s="8">
        <f t="shared" si="2"/>
        <v>0</v>
      </c>
      <c r="Z11" s="112">
        <f t="shared" si="2"/>
        <v>0</v>
      </c>
      <c r="AA11" s="98">
        <f t="shared" si="2"/>
        <v>0</v>
      </c>
      <c r="AB11" s="8">
        <f t="shared" si="2"/>
        <v>0</v>
      </c>
      <c r="AC11" s="8">
        <f t="shared" si="2"/>
        <v>0</v>
      </c>
      <c r="AD11" s="8">
        <f t="shared" si="2"/>
        <v>0</v>
      </c>
      <c r="AE11" s="112">
        <f t="shared" si="2"/>
        <v>0</v>
      </c>
      <c r="AF11" s="98">
        <f t="shared" si="2"/>
        <v>0</v>
      </c>
      <c r="AG11" s="8">
        <f t="shared" si="2"/>
        <v>0</v>
      </c>
      <c r="AH11" s="8">
        <f t="shared" si="2"/>
        <v>0</v>
      </c>
      <c r="AI11" s="8">
        <f t="shared" si="2"/>
        <v>0</v>
      </c>
      <c r="AJ11" s="112">
        <f t="shared" si="2"/>
        <v>0</v>
      </c>
      <c r="AK11" s="98">
        <f t="shared" si="2"/>
        <v>0</v>
      </c>
      <c r="AL11" s="8">
        <f t="shared" si="2"/>
        <v>0</v>
      </c>
      <c r="AM11" s="8">
        <f t="shared" si="3"/>
        <v>0</v>
      </c>
      <c r="AN11" s="8">
        <f t="shared" si="3"/>
        <v>0</v>
      </c>
      <c r="AO11" s="112">
        <f t="shared" si="3"/>
        <v>0</v>
      </c>
      <c r="AP11" s="98">
        <f t="shared" si="3"/>
        <v>0</v>
      </c>
      <c r="AQ11" s="8">
        <f t="shared" si="3"/>
        <v>0</v>
      </c>
      <c r="AR11" s="8">
        <f t="shared" si="3"/>
        <v>0</v>
      </c>
      <c r="AS11" s="8">
        <f t="shared" si="3"/>
        <v>0</v>
      </c>
      <c r="AT11" s="112">
        <f t="shared" si="3"/>
        <v>0</v>
      </c>
      <c r="AU11" s="98">
        <f t="shared" si="3"/>
        <v>0</v>
      </c>
      <c r="AV11" s="8">
        <f t="shared" si="3"/>
        <v>0</v>
      </c>
      <c r="AW11" s="9">
        <f t="shared" si="3"/>
        <v>0</v>
      </c>
      <c r="AX11" s="10">
        <f t="shared" si="3"/>
        <v>0</v>
      </c>
      <c r="AY11" s="99">
        <f t="shared" si="3"/>
        <v>0</v>
      </c>
      <c r="AZ11" s="128">
        <f t="shared" si="3"/>
        <v>0</v>
      </c>
      <c r="BA11" s="10">
        <f t="shared" si="3"/>
        <v>0</v>
      </c>
      <c r="BB11" s="10">
        <f t="shared" si="3"/>
        <v>0</v>
      </c>
      <c r="BC11" s="10">
        <f t="shared" si="4"/>
        <v>0</v>
      </c>
      <c r="BD11" s="99">
        <f t="shared" si="4"/>
        <v>0</v>
      </c>
      <c r="BE11" s="121">
        <f t="shared" si="4"/>
        <v>0</v>
      </c>
      <c r="BF11" s="10">
        <f t="shared" si="4"/>
        <v>0</v>
      </c>
      <c r="BG11" s="10">
        <f t="shared" si="4"/>
        <v>0</v>
      </c>
      <c r="BH11" s="10">
        <f t="shared" si="4"/>
        <v>0</v>
      </c>
      <c r="BI11" s="99">
        <f t="shared" si="4"/>
        <v>0</v>
      </c>
    </row>
    <row r="12" spans="1:63" s="4" customFormat="1" x14ac:dyDescent="0.25">
      <c r="A12" s="170"/>
      <c r="B12" s="166"/>
      <c r="C12" s="76"/>
      <c r="D12" s="59"/>
      <c r="E12" s="66"/>
      <c r="F12" s="66"/>
      <c r="G12" s="102"/>
      <c r="H12" s="21"/>
      <c r="I12" s="21"/>
      <c r="J12" s="21"/>
      <c r="K12" s="114"/>
      <c r="L12" s="102"/>
      <c r="M12" s="21"/>
      <c r="N12" s="21"/>
      <c r="O12" s="21"/>
      <c r="P12" s="114"/>
      <c r="Q12" s="102"/>
      <c r="R12" s="21"/>
      <c r="S12" s="21"/>
      <c r="T12" s="21"/>
      <c r="U12" s="114"/>
      <c r="V12" s="102"/>
      <c r="W12" s="21"/>
      <c r="X12" s="21"/>
      <c r="Y12" s="21"/>
      <c r="Z12" s="114"/>
      <c r="AA12" s="102"/>
      <c r="AB12" s="21"/>
      <c r="AC12" s="21"/>
      <c r="AD12" s="21"/>
      <c r="AE12" s="114"/>
      <c r="AF12" s="102"/>
      <c r="AG12" s="21"/>
      <c r="AH12" s="21"/>
      <c r="AI12" s="21"/>
      <c r="AJ12" s="114"/>
      <c r="AK12" s="102"/>
      <c r="AL12" s="21"/>
      <c r="AM12" s="21"/>
      <c r="AN12" s="21"/>
      <c r="AO12" s="114"/>
      <c r="AP12" s="102"/>
      <c r="AQ12" s="21"/>
      <c r="AR12" s="21"/>
      <c r="AS12" s="21"/>
      <c r="AT12" s="114"/>
      <c r="AU12" s="102"/>
      <c r="AV12" s="21"/>
      <c r="AW12" s="22"/>
      <c r="AX12" s="23"/>
      <c r="AY12" s="103"/>
      <c r="AZ12" s="130"/>
      <c r="BA12" s="23"/>
      <c r="BB12" s="23"/>
      <c r="BC12" s="23"/>
      <c r="BD12" s="103"/>
      <c r="BE12" s="123"/>
      <c r="BF12" s="23"/>
      <c r="BG12" s="23"/>
      <c r="BH12" s="23"/>
      <c r="BI12" s="103"/>
    </row>
    <row r="13" spans="1:63" s="6" customFormat="1" ht="15.5" x14ac:dyDescent="0.35">
      <c r="A13" s="169" t="s">
        <v>7</v>
      </c>
      <c r="B13" s="166"/>
      <c r="C13" s="77"/>
      <c r="D13" s="58">
        <f>SUM(D15:D18)</f>
        <v>4</v>
      </c>
      <c r="E13" s="64">
        <f>MIN(E15:E18)</f>
        <v>42026</v>
      </c>
      <c r="F13" s="64">
        <f>MAX(F15:F19)</f>
        <v>42031</v>
      </c>
      <c r="G13" s="98">
        <f t="shared" si="1"/>
        <v>0</v>
      </c>
      <c r="H13" s="8">
        <f t="shared" si="1"/>
        <v>0</v>
      </c>
      <c r="I13" s="8">
        <f t="shared" si="1"/>
        <v>0</v>
      </c>
      <c r="J13" s="8">
        <f t="shared" si="1"/>
        <v>0</v>
      </c>
      <c r="K13" s="112">
        <f t="shared" si="1"/>
        <v>0</v>
      </c>
      <c r="L13" s="118">
        <f t="shared" si="1"/>
        <v>0</v>
      </c>
      <c r="M13" s="8">
        <f t="shared" si="1"/>
        <v>0</v>
      </c>
      <c r="N13" s="8">
        <f t="shared" si="1"/>
        <v>0</v>
      </c>
      <c r="O13" s="8">
        <f t="shared" si="1"/>
        <v>0</v>
      </c>
      <c r="P13" s="112">
        <f t="shared" si="1"/>
        <v>0</v>
      </c>
      <c r="Q13" s="98">
        <f t="shared" si="1"/>
        <v>0</v>
      </c>
      <c r="R13" s="8">
        <f t="shared" si="1"/>
        <v>0</v>
      </c>
      <c r="S13" s="8">
        <f t="shared" si="1"/>
        <v>0</v>
      </c>
      <c r="T13" s="8">
        <f t="shared" ref="T13:BI13" si="5">IF(T$7&lt;$E13,0,1)*IF(T$7&gt;$F13,0,1)</f>
        <v>0</v>
      </c>
      <c r="U13" s="112">
        <f t="shared" si="5"/>
        <v>0</v>
      </c>
      <c r="V13" s="98">
        <f t="shared" si="5"/>
        <v>0</v>
      </c>
      <c r="W13" s="8">
        <f t="shared" si="5"/>
        <v>0</v>
      </c>
      <c r="X13" s="8">
        <f t="shared" si="5"/>
        <v>0</v>
      </c>
      <c r="Y13" s="8">
        <f t="shared" si="5"/>
        <v>0</v>
      </c>
      <c r="Z13" s="112">
        <f t="shared" si="5"/>
        <v>0</v>
      </c>
      <c r="AA13" s="98">
        <f t="shared" si="5"/>
        <v>0</v>
      </c>
      <c r="AB13" s="8">
        <f t="shared" si="5"/>
        <v>0</v>
      </c>
      <c r="AC13" s="8">
        <f t="shared" si="5"/>
        <v>0</v>
      </c>
      <c r="AD13" s="8">
        <f t="shared" si="5"/>
        <v>0</v>
      </c>
      <c r="AE13" s="112">
        <f t="shared" si="5"/>
        <v>0</v>
      </c>
      <c r="AF13" s="98">
        <f t="shared" si="5"/>
        <v>0</v>
      </c>
      <c r="AG13" s="8">
        <f t="shared" si="5"/>
        <v>0</v>
      </c>
      <c r="AH13" s="8">
        <f t="shared" si="5"/>
        <v>0</v>
      </c>
      <c r="AI13" s="8">
        <f t="shared" si="5"/>
        <v>0</v>
      </c>
      <c r="AJ13" s="112">
        <f t="shared" si="5"/>
        <v>0</v>
      </c>
      <c r="AK13" s="98">
        <f t="shared" si="5"/>
        <v>0</v>
      </c>
      <c r="AL13" s="8">
        <f t="shared" si="5"/>
        <v>0</v>
      </c>
      <c r="AM13" s="8">
        <f t="shared" si="5"/>
        <v>0</v>
      </c>
      <c r="AN13" s="8">
        <f t="shared" si="5"/>
        <v>0</v>
      </c>
      <c r="AO13" s="112">
        <f t="shared" si="5"/>
        <v>0</v>
      </c>
      <c r="AP13" s="98">
        <f t="shared" si="5"/>
        <v>0</v>
      </c>
      <c r="AQ13" s="8">
        <f t="shared" si="5"/>
        <v>0</v>
      </c>
      <c r="AR13" s="8">
        <f t="shared" si="5"/>
        <v>0</v>
      </c>
      <c r="AS13" s="8">
        <f t="shared" si="5"/>
        <v>0</v>
      </c>
      <c r="AT13" s="112">
        <f t="shared" si="5"/>
        <v>0</v>
      </c>
      <c r="AU13" s="98">
        <f t="shared" si="5"/>
        <v>0</v>
      </c>
      <c r="AV13" s="8">
        <f t="shared" si="5"/>
        <v>0</v>
      </c>
      <c r="AW13" s="9">
        <f t="shared" si="5"/>
        <v>0</v>
      </c>
      <c r="AX13" s="10">
        <f t="shared" si="5"/>
        <v>0</v>
      </c>
      <c r="AY13" s="99">
        <f t="shared" si="5"/>
        <v>0</v>
      </c>
      <c r="AZ13" s="128">
        <f t="shared" si="5"/>
        <v>0</v>
      </c>
      <c r="BA13" s="10">
        <f t="shared" si="5"/>
        <v>0</v>
      </c>
      <c r="BB13" s="10">
        <f t="shared" si="5"/>
        <v>0</v>
      </c>
      <c r="BC13" s="10">
        <f t="shared" si="5"/>
        <v>0</v>
      </c>
      <c r="BD13" s="99">
        <f t="shared" si="5"/>
        <v>0</v>
      </c>
      <c r="BE13" s="121">
        <f t="shared" si="5"/>
        <v>0</v>
      </c>
      <c r="BF13" s="10">
        <f t="shared" si="5"/>
        <v>0</v>
      </c>
      <c r="BG13" s="10">
        <f t="shared" si="5"/>
        <v>0</v>
      </c>
      <c r="BH13" s="10">
        <f t="shared" si="5"/>
        <v>0</v>
      </c>
      <c r="BI13" s="99">
        <f t="shared" si="5"/>
        <v>0</v>
      </c>
    </row>
    <row r="14" spans="1:63" s="4" customFormat="1" ht="6.75" customHeight="1" x14ac:dyDescent="0.25">
      <c r="A14" s="170"/>
      <c r="B14" s="166"/>
      <c r="C14" s="76"/>
      <c r="D14" s="59"/>
      <c r="E14" s="66"/>
      <c r="F14" s="66"/>
      <c r="G14" s="104"/>
      <c r="H14" s="24"/>
      <c r="I14" s="24"/>
      <c r="J14" s="24"/>
      <c r="K14" s="115"/>
      <c r="L14" s="104"/>
      <c r="M14" s="24"/>
      <c r="N14" s="24"/>
      <c r="O14" s="24"/>
      <c r="P14" s="115"/>
      <c r="Q14" s="104"/>
      <c r="R14" s="24"/>
      <c r="S14" s="24"/>
      <c r="T14" s="24"/>
      <c r="U14" s="115"/>
      <c r="V14" s="104"/>
      <c r="W14" s="24"/>
      <c r="X14" s="24"/>
      <c r="Y14" s="24"/>
      <c r="Z14" s="115"/>
      <c r="AA14" s="104"/>
      <c r="AB14" s="24"/>
      <c r="AC14" s="24"/>
      <c r="AD14" s="24"/>
      <c r="AE14" s="115"/>
      <c r="AF14" s="104"/>
      <c r="AG14" s="24"/>
      <c r="AH14" s="24"/>
      <c r="AI14" s="24"/>
      <c r="AJ14" s="115"/>
      <c r="AK14" s="104"/>
      <c r="AL14" s="24"/>
      <c r="AM14" s="24"/>
      <c r="AN14" s="24"/>
      <c r="AO14" s="115"/>
      <c r="AP14" s="104"/>
      <c r="AQ14" s="24"/>
      <c r="AR14" s="24"/>
      <c r="AS14" s="24"/>
      <c r="AT14" s="115"/>
      <c r="AU14" s="104"/>
      <c r="AV14" s="24"/>
      <c r="AW14" s="25"/>
      <c r="AX14" s="26"/>
      <c r="AY14" s="105"/>
      <c r="AZ14" s="131"/>
      <c r="BA14" s="26"/>
      <c r="BB14" s="26"/>
      <c r="BC14" s="26"/>
      <c r="BD14" s="105"/>
      <c r="BE14" s="124"/>
      <c r="BF14" s="26"/>
      <c r="BG14" s="26"/>
      <c r="BH14" s="26"/>
      <c r="BI14" s="105"/>
      <c r="BJ14" s="27"/>
      <c r="BK14" s="27"/>
    </row>
    <row r="15" spans="1:63" ht="13" x14ac:dyDescent="0.3">
      <c r="A15" s="171" t="s">
        <v>8</v>
      </c>
      <c r="B15" s="172"/>
      <c r="C15" s="78" t="str">
        <f>B5</f>
        <v>Test Provider</v>
      </c>
      <c r="D15" s="58">
        <f t="shared" ref="D15:D19" si="6">NETWORKDAYS(E15,F15)</f>
        <v>2</v>
      </c>
      <c r="E15" s="67">
        <v>42026</v>
      </c>
      <c r="F15" s="67">
        <v>42028</v>
      </c>
      <c r="G15" s="98">
        <f t="shared" ref="G15:W19" si="7">IF(G$7&lt;$E15,0,1)*IF(G$7&gt;$F15,0,1)</f>
        <v>0</v>
      </c>
      <c r="H15" s="8">
        <f t="shared" si="1"/>
        <v>0</v>
      </c>
      <c r="I15" s="8">
        <f t="shared" si="1"/>
        <v>0</v>
      </c>
      <c r="J15" s="8">
        <f t="shared" si="1"/>
        <v>0</v>
      </c>
      <c r="K15" s="112">
        <f t="shared" si="1"/>
        <v>0</v>
      </c>
      <c r="L15" s="98">
        <f t="shared" si="1"/>
        <v>0</v>
      </c>
      <c r="M15" s="8">
        <f t="shared" si="1"/>
        <v>0</v>
      </c>
      <c r="N15" s="8">
        <f t="shared" si="1"/>
        <v>0</v>
      </c>
      <c r="O15" s="8">
        <f t="shared" si="1"/>
        <v>0</v>
      </c>
      <c r="P15" s="112">
        <f t="shared" si="1"/>
        <v>0</v>
      </c>
      <c r="Q15" s="98">
        <f t="shared" si="1"/>
        <v>0</v>
      </c>
      <c r="R15" s="8">
        <f t="shared" si="1"/>
        <v>0</v>
      </c>
      <c r="S15" s="8">
        <f t="shared" si="1"/>
        <v>0</v>
      </c>
      <c r="T15" s="8">
        <f t="shared" si="1"/>
        <v>0</v>
      </c>
      <c r="U15" s="112">
        <f t="shared" si="1"/>
        <v>0</v>
      </c>
      <c r="V15" s="98">
        <f t="shared" si="1"/>
        <v>0</v>
      </c>
      <c r="W15" s="8">
        <f t="shared" si="2"/>
        <v>0</v>
      </c>
      <c r="X15" s="8">
        <f t="shared" si="2"/>
        <v>0</v>
      </c>
      <c r="Y15" s="8">
        <f t="shared" si="2"/>
        <v>0</v>
      </c>
      <c r="Z15" s="112">
        <f t="shared" si="2"/>
        <v>0</v>
      </c>
      <c r="AA15" s="98">
        <f t="shared" si="2"/>
        <v>0</v>
      </c>
      <c r="AB15" s="8">
        <f t="shared" si="2"/>
        <v>0</v>
      </c>
      <c r="AC15" s="8">
        <f t="shared" si="2"/>
        <v>0</v>
      </c>
      <c r="AD15" s="8">
        <f t="shared" si="2"/>
        <v>0</v>
      </c>
      <c r="AE15" s="112">
        <f t="shared" si="2"/>
        <v>0</v>
      </c>
      <c r="AF15" s="98">
        <f t="shared" si="2"/>
        <v>0</v>
      </c>
      <c r="AG15" s="8">
        <f t="shared" si="2"/>
        <v>0</v>
      </c>
      <c r="AH15" s="8">
        <f t="shared" si="2"/>
        <v>0</v>
      </c>
      <c r="AI15" s="8">
        <f t="shared" si="2"/>
        <v>0</v>
      </c>
      <c r="AJ15" s="112">
        <f t="shared" si="2"/>
        <v>0</v>
      </c>
      <c r="AK15" s="98">
        <f t="shared" si="2"/>
        <v>0</v>
      </c>
      <c r="AL15" s="8">
        <f t="shared" si="2"/>
        <v>0</v>
      </c>
      <c r="AM15" s="8">
        <f t="shared" si="3"/>
        <v>0</v>
      </c>
      <c r="AN15" s="8">
        <f t="shared" si="3"/>
        <v>0</v>
      </c>
      <c r="AO15" s="112">
        <f t="shared" si="3"/>
        <v>0</v>
      </c>
      <c r="AP15" s="98">
        <f t="shared" si="3"/>
        <v>0</v>
      </c>
      <c r="AQ15" s="8">
        <f t="shared" si="3"/>
        <v>0</v>
      </c>
      <c r="AR15" s="8">
        <f t="shared" si="3"/>
        <v>0</v>
      </c>
      <c r="AS15" s="8">
        <f t="shared" si="3"/>
        <v>0</v>
      </c>
      <c r="AT15" s="112">
        <f t="shared" si="3"/>
        <v>0</v>
      </c>
      <c r="AU15" s="98">
        <f t="shared" si="3"/>
        <v>0</v>
      </c>
      <c r="AV15" s="8">
        <f t="shared" si="3"/>
        <v>0</v>
      </c>
      <c r="AW15" s="9">
        <f t="shared" si="3"/>
        <v>0</v>
      </c>
      <c r="AX15" s="10">
        <f t="shared" si="3"/>
        <v>0</v>
      </c>
      <c r="AY15" s="99">
        <f t="shared" si="3"/>
        <v>0</v>
      </c>
      <c r="AZ15" s="128">
        <f t="shared" si="3"/>
        <v>0</v>
      </c>
      <c r="BA15" s="10">
        <f t="shared" si="3"/>
        <v>0</v>
      </c>
      <c r="BB15" s="10">
        <f t="shared" si="3"/>
        <v>0</v>
      </c>
      <c r="BC15" s="10">
        <f t="shared" si="4"/>
        <v>0</v>
      </c>
      <c r="BD15" s="99">
        <f t="shared" si="4"/>
        <v>0</v>
      </c>
      <c r="BE15" s="121">
        <f t="shared" si="4"/>
        <v>0</v>
      </c>
      <c r="BF15" s="10">
        <f t="shared" si="4"/>
        <v>0</v>
      </c>
      <c r="BG15" s="10">
        <f t="shared" si="4"/>
        <v>0</v>
      </c>
      <c r="BH15" s="10">
        <f t="shared" si="4"/>
        <v>0</v>
      </c>
      <c r="BI15" s="99">
        <f t="shared" si="4"/>
        <v>0</v>
      </c>
    </row>
    <row r="16" spans="1:63" ht="13" x14ac:dyDescent="0.3">
      <c r="A16" s="171" t="s">
        <v>9</v>
      </c>
      <c r="B16" s="172"/>
      <c r="C16" s="78" t="s">
        <v>68</v>
      </c>
      <c r="D16" s="58">
        <f t="shared" si="6"/>
        <v>1</v>
      </c>
      <c r="E16" s="67">
        <v>42030</v>
      </c>
      <c r="F16" s="67">
        <v>42030</v>
      </c>
      <c r="G16" s="98">
        <f t="shared" si="7"/>
        <v>0</v>
      </c>
      <c r="H16" s="8">
        <f t="shared" si="1"/>
        <v>0</v>
      </c>
      <c r="I16" s="8">
        <f t="shared" si="1"/>
        <v>0</v>
      </c>
      <c r="J16" s="8">
        <f t="shared" si="1"/>
        <v>0</v>
      </c>
      <c r="K16" s="112">
        <f t="shared" si="1"/>
        <v>0</v>
      </c>
      <c r="L16" s="98">
        <f t="shared" si="1"/>
        <v>0</v>
      </c>
      <c r="M16" s="8">
        <f t="shared" si="1"/>
        <v>0</v>
      </c>
      <c r="N16" s="8">
        <f t="shared" si="1"/>
        <v>0</v>
      </c>
      <c r="O16" s="8">
        <f t="shared" si="1"/>
        <v>0</v>
      </c>
      <c r="P16" s="112">
        <f t="shared" si="1"/>
        <v>0</v>
      </c>
      <c r="Q16" s="98">
        <f t="shared" si="1"/>
        <v>0</v>
      </c>
      <c r="R16" s="8">
        <f t="shared" si="1"/>
        <v>0</v>
      </c>
      <c r="S16" s="8">
        <f t="shared" si="1"/>
        <v>0</v>
      </c>
      <c r="T16" s="8">
        <f t="shared" si="1"/>
        <v>0</v>
      </c>
      <c r="U16" s="112">
        <f t="shared" si="1"/>
        <v>0</v>
      </c>
      <c r="V16" s="98">
        <f t="shared" si="1"/>
        <v>0</v>
      </c>
      <c r="W16" s="8">
        <f t="shared" si="2"/>
        <v>0</v>
      </c>
      <c r="X16" s="8">
        <f t="shared" si="2"/>
        <v>0</v>
      </c>
      <c r="Y16" s="8">
        <f t="shared" si="2"/>
        <v>0</v>
      </c>
      <c r="Z16" s="112">
        <f t="shared" si="2"/>
        <v>0</v>
      </c>
      <c r="AA16" s="98">
        <f t="shared" si="2"/>
        <v>0</v>
      </c>
      <c r="AB16" s="8">
        <f t="shared" si="2"/>
        <v>0</v>
      </c>
      <c r="AC16" s="8">
        <f t="shared" si="2"/>
        <v>0</v>
      </c>
      <c r="AD16" s="8">
        <f t="shared" si="2"/>
        <v>0</v>
      </c>
      <c r="AE16" s="112">
        <f t="shared" si="2"/>
        <v>0</v>
      </c>
      <c r="AF16" s="98">
        <f t="shared" si="2"/>
        <v>0</v>
      </c>
      <c r="AG16" s="8">
        <f t="shared" si="2"/>
        <v>0</v>
      </c>
      <c r="AH16" s="8">
        <f t="shared" si="2"/>
        <v>0</v>
      </c>
      <c r="AI16" s="8">
        <f t="shared" si="2"/>
        <v>0</v>
      </c>
      <c r="AJ16" s="112">
        <f t="shared" si="2"/>
        <v>0</v>
      </c>
      <c r="AK16" s="98">
        <f t="shared" si="2"/>
        <v>0</v>
      </c>
      <c r="AL16" s="8">
        <f t="shared" si="2"/>
        <v>0</v>
      </c>
      <c r="AM16" s="8">
        <f t="shared" si="3"/>
        <v>0</v>
      </c>
      <c r="AN16" s="8">
        <f t="shared" si="3"/>
        <v>0</v>
      </c>
      <c r="AO16" s="112">
        <f t="shared" si="3"/>
        <v>0</v>
      </c>
      <c r="AP16" s="98">
        <f t="shared" si="3"/>
        <v>0</v>
      </c>
      <c r="AQ16" s="8">
        <f t="shared" si="3"/>
        <v>0</v>
      </c>
      <c r="AR16" s="8">
        <f t="shared" si="3"/>
        <v>0</v>
      </c>
      <c r="AS16" s="8">
        <f t="shared" si="3"/>
        <v>0</v>
      </c>
      <c r="AT16" s="112">
        <f t="shared" si="3"/>
        <v>0</v>
      </c>
      <c r="AU16" s="98">
        <f t="shared" si="3"/>
        <v>0</v>
      </c>
      <c r="AV16" s="8">
        <f t="shared" si="3"/>
        <v>0</v>
      </c>
      <c r="AW16" s="9">
        <f t="shared" si="3"/>
        <v>0</v>
      </c>
      <c r="AX16" s="10">
        <f t="shared" si="3"/>
        <v>0</v>
      </c>
      <c r="AY16" s="99">
        <f t="shared" si="3"/>
        <v>0</v>
      </c>
      <c r="AZ16" s="128">
        <f t="shared" si="3"/>
        <v>0</v>
      </c>
      <c r="BA16" s="10">
        <f t="shared" si="3"/>
        <v>0</v>
      </c>
      <c r="BB16" s="10">
        <f t="shared" si="3"/>
        <v>0</v>
      </c>
      <c r="BC16" s="10">
        <f t="shared" si="4"/>
        <v>0</v>
      </c>
      <c r="BD16" s="99">
        <f t="shared" si="4"/>
        <v>0</v>
      </c>
      <c r="BE16" s="121">
        <f t="shared" si="4"/>
        <v>0</v>
      </c>
      <c r="BF16" s="10">
        <f t="shared" si="4"/>
        <v>0</v>
      </c>
      <c r="BG16" s="10">
        <f t="shared" si="4"/>
        <v>0</v>
      </c>
      <c r="BH16" s="10">
        <f t="shared" si="4"/>
        <v>0</v>
      </c>
      <c r="BI16" s="99">
        <f t="shared" si="4"/>
        <v>0</v>
      </c>
    </row>
    <row r="17" spans="1:61" ht="13" x14ac:dyDescent="0.3">
      <c r="A17" s="171" t="s">
        <v>69</v>
      </c>
      <c r="B17" s="172"/>
      <c r="C17" s="78" t="str">
        <f>B5</f>
        <v>Test Provider</v>
      </c>
      <c r="D17" s="58">
        <f t="shared" si="6"/>
        <v>1</v>
      </c>
      <c r="E17" s="67">
        <v>42031</v>
      </c>
      <c r="F17" s="67">
        <v>42031</v>
      </c>
      <c r="G17" s="98">
        <f t="shared" si="7"/>
        <v>0</v>
      </c>
      <c r="H17" s="8">
        <f t="shared" si="1"/>
        <v>0</v>
      </c>
      <c r="I17" s="8">
        <f t="shared" si="1"/>
        <v>0</v>
      </c>
      <c r="J17" s="8">
        <f t="shared" si="1"/>
        <v>0</v>
      </c>
      <c r="K17" s="112">
        <f t="shared" si="1"/>
        <v>0</v>
      </c>
      <c r="L17" s="98">
        <f t="shared" si="1"/>
        <v>0</v>
      </c>
      <c r="M17" s="8">
        <f t="shared" si="1"/>
        <v>0</v>
      </c>
      <c r="N17" s="8">
        <f t="shared" si="1"/>
        <v>0</v>
      </c>
      <c r="O17" s="8">
        <f t="shared" si="1"/>
        <v>0</v>
      </c>
      <c r="P17" s="112">
        <f t="shared" si="1"/>
        <v>0</v>
      </c>
      <c r="Q17" s="98">
        <f t="shared" si="1"/>
        <v>0</v>
      </c>
      <c r="R17" s="8">
        <f t="shared" si="1"/>
        <v>0</v>
      </c>
      <c r="S17" s="8">
        <f t="shared" si="1"/>
        <v>0</v>
      </c>
      <c r="T17" s="8">
        <f t="shared" si="1"/>
        <v>0</v>
      </c>
      <c r="U17" s="112">
        <f t="shared" si="1"/>
        <v>0</v>
      </c>
      <c r="V17" s="98">
        <f t="shared" si="1"/>
        <v>0</v>
      </c>
      <c r="W17" s="8">
        <f t="shared" si="2"/>
        <v>0</v>
      </c>
      <c r="X17" s="8">
        <f t="shared" si="2"/>
        <v>0</v>
      </c>
      <c r="Y17" s="8">
        <f t="shared" si="2"/>
        <v>0</v>
      </c>
      <c r="Z17" s="112">
        <f t="shared" si="2"/>
        <v>0</v>
      </c>
      <c r="AA17" s="98">
        <f t="shared" si="2"/>
        <v>0</v>
      </c>
      <c r="AB17" s="8">
        <f t="shared" si="2"/>
        <v>0</v>
      </c>
      <c r="AC17" s="8">
        <f t="shared" si="2"/>
        <v>0</v>
      </c>
      <c r="AD17" s="8">
        <f t="shared" si="2"/>
        <v>0</v>
      </c>
      <c r="AE17" s="112">
        <f t="shared" si="2"/>
        <v>0</v>
      </c>
      <c r="AF17" s="98">
        <f t="shared" si="2"/>
        <v>0</v>
      </c>
      <c r="AG17" s="8">
        <f t="shared" si="2"/>
        <v>0</v>
      </c>
      <c r="AH17" s="8">
        <f t="shared" si="2"/>
        <v>0</v>
      </c>
      <c r="AI17" s="8">
        <f t="shared" si="2"/>
        <v>0</v>
      </c>
      <c r="AJ17" s="112">
        <f t="shared" si="2"/>
        <v>0</v>
      </c>
      <c r="AK17" s="98">
        <f t="shared" si="2"/>
        <v>0</v>
      </c>
      <c r="AL17" s="8">
        <f t="shared" si="2"/>
        <v>0</v>
      </c>
      <c r="AM17" s="8">
        <f t="shared" si="3"/>
        <v>0</v>
      </c>
      <c r="AN17" s="8">
        <f t="shared" si="3"/>
        <v>0</v>
      </c>
      <c r="AO17" s="112">
        <f t="shared" si="3"/>
        <v>0</v>
      </c>
      <c r="AP17" s="98">
        <f t="shared" si="3"/>
        <v>0</v>
      </c>
      <c r="AQ17" s="8">
        <f t="shared" si="3"/>
        <v>0</v>
      </c>
      <c r="AR17" s="8">
        <f t="shared" si="3"/>
        <v>0</v>
      </c>
      <c r="AS17" s="8">
        <f t="shared" si="3"/>
        <v>0</v>
      </c>
      <c r="AT17" s="112">
        <f t="shared" si="3"/>
        <v>0</v>
      </c>
      <c r="AU17" s="98">
        <f t="shared" si="3"/>
        <v>0</v>
      </c>
      <c r="AV17" s="8">
        <f t="shared" si="3"/>
        <v>0</v>
      </c>
      <c r="AW17" s="9">
        <f t="shared" si="3"/>
        <v>0</v>
      </c>
      <c r="AX17" s="10">
        <f t="shared" si="3"/>
        <v>0</v>
      </c>
      <c r="AY17" s="99">
        <f t="shared" si="3"/>
        <v>0</v>
      </c>
      <c r="AZ17" s="128">
        <f t="shared" si="3"/>
        <v>0</v>
      </c>
      <c r="BA17" s="10">
        <f t="shared" si="3"/>
        <v>0</v>
      </c>
      <c r="BB17" s="10">
        <f t="shared" si="3"/>
        <v>0</v>
      </c>
      <c r="BC17" s="10">
        <f t="shared" si="4"/>
        <v>0</v>
      </c>
      <c r="BD17" s="99">
        <f t="shared" si="4"/>
        <v>0</v>
      </c>
      <c r="BE17" s="121">
        <f t="shared" si="4"/>
        <v>0</v>
      </c>
      <c r="BF17" s="10">
        <f t="shared" si="4"/>
        <v>0</v>
      </c>
      <c r="BG17" s="10">
        <f t="shared" si="4"/>
        <v>0</v>
      </c>
      <c r="BH17" s="10">
        <f t="shared" si="4"/>
        <v>0</v>
      </c>
      <c r="BI17" s="99">
        <f t="shared" si="4"/>
        <v>0</v>
      </c>
    </row>
    <row r="18" spans="1:61" ht="13" x14ac:dyDescent="0.3">
      <c r="A18" s="171" t="s">
        <v>66</v>
      </c>
      <c r="B18" s="172"/>
      <c r="C18" s="78" t="s">
        <v>68</v>
      </c>
      <c r="D18" s="58">
        <f t="shared" si="6"/>
        <v>0</v>
      </c>
      <c r="E18" s="67"/>
      <c r="F18" s="67"/>
      <c r="G18" s="98">
        <f t="shared" si="7"/>
        <v>0</v>
      </c>
      <c r="H18" s="8">
        <f t="shared" si="1"/>
        <v>0</v>
      </c>
      <c r="I18" s="8">
        <f t="shared" si="1"/>
        <v>0</v>
      </c>
      <c r="J18" s="8">
        <f t="shared" si="1"/>
        <v>0</v>
      </c>
      <c r="K18" s="112">
        <f t="shared" si="1"/>
        <v>0</v>
      </c>
      <c r="L18" s="98">
        <f t="shared" si="1"/>
        <v>0</v>
      </c>
      <c r="M18" s="8">
        <f t="shared" si="1"/>
        <v>0</v>
      </c>
      <c r="N18" s="8">
        <f t="shared" si="1"/>
        <v>0</v>
      </c>
      <c r="O18" s="8">
        <f t="shared" si="1"/>
        <v>0</v>
      </c>
      <c r="P18" s="112">
        <f t="shared" si="1"/>
        <v>0</v>
      </c>
      <c r="Q18" s="98">
        <f t="shared" si="1"/>
        <v>0</v>
      </c>
      <c r="R18" s="8">
        <f t="shared" si="1"/>
        <v>0</v>
      </c>
      <c r="S18" s="8">
        <f t="shared" si="1"/>
        <v>0</v>
      </c>
      <c r="T18" s="8">
        <f t="shared" si="1"/>
        <v>0</v>
      </c>
      <c r="U18" s="112">
        <f t="shared" si="1"/>
        <v>0</v>
      </c>
      <c r="V18" s="98">
        <f t="shared" si="1"/>
        <v>0</v>
      </c>
      <c r="W18" s="8">
        <f t="shared" si="2"/>
        <v>0</v>
      </c>
      <c r="X18" s="8">
        <f t="shared" si="2"/>
        <v>0</v>
      </c>
      <c r="Y18" s="8">
        <f t="shared" si="2"/>
        <v>0</v>
      </c>
      <c r="Z18" s="112">
        <f t="shared" si="2"/>
        <v>0</v>
      </c>
      <c r="AA18" s="98">
        <f t="shared" si="2"/>
        <v>0</v>
      </c>
      <c r="AB18" s="8">
        <f t="shared" si="2"/>
        <v>0</v>
      </c>
      <c r="AC18" s="8">
        <f t="shared" si="2"/>
        <v>0</v>
      </c>
      <c r="AD18" s="8">
        <f t="shared" si="2"/>
        <v>0</v>
      </c>
      <c r="AE18" s="112">
        <f t="shared" si="2"/>
        <v>0</v>
      </c>
      <c r="AF18" s="98">
        <f t="shared" si="2"/>
        <v>0</v>
      </c>
      <c r="AG18" s="8">
        <f t="shared" si="2"/>
        <v>0</v>
      </c>
      <c r="AH18" s="8">
        <f t="shared" si="2"/>
        <v>0</v>
      </c>
      <c r="AI18" s="8">
        <f t="shared" si="2"/>
        <v>0</v>
      </c>
      <c r="AJ18" s="112">
        <f t="shared" si="2"/>
        <v>0</v>
      </c>
      <c r="AK18" s="98">
        <f t="shared" si="2"/>
        <v>0</v>
      </c>
      <c r="AL18" s="8">
        <f t="shared" si="2"/>
        <v>0</v>
      </c>
      <c r="AM18" s="8">
        <f t="shared" si="3"/>
        <v>0</v>
      </c>
      <c r="AN18" s="8">
        <f t="shared" si="3"/>
        <v>0</v>
      </c>
      <c r="AO18" s="112">
        <f t="shared" si="3"/>
        <v>0</v>
      </c>
      <c r="AP18" s="98">
        <f t="shared" si="3"/>
        <v>0</v>
      </c>
      <c r="AQ18" s="8">
        <f t="shared" si="3"/>
        <v>0</v>
      </c>
      <c r="AR18" s="8">
        <f t="shared" si="3"/>
        <v>0</v>
      </c>
      <c r="AS18" s="8">
        <f t="shared" si="3"/>
        <v>0</v>
      </c>
      <c r="AT18" s="112">
        <f t="shared" si="3"/>
        <v>0</v>
      </c>
      <c r="AU18" s="98">
        <f t="shared" si="3"/>
        <v>0</v>
      </c>
      <c r="AV18" s="8">
        <f t="shared" si="3"/>
        <v>0</v>
      </c>
      <c r="AW18" s="9">
        <f t="shared" si="3"/>
        <v>0</v>
      </c>
      <c r="AX18" s="10">
        <f t="shared" si="3"/>
        <v>0</v>
      </c>
      <c r="AY18" s="99">
        <f t="shared" si="3"/>
        <v>0</v>
      </c>
      <c r="AZ18" s="128">
        <f t="shared" si="3"/>
        <v>0</v>
      </c>
      <c r="BA18" s="10">
        <f t="shared" si="3"/>
        <v>0</v>
      </c>
      <c r="BB18" s="10">
        <f t="shared" si="3"/>
        <v>0</v>
      </c>
      <c r="BC18" s="10">
        <f t="shared" si="4"/>
        <v>0</v>
      </c>
      <c r="BD18" s="99">
        <f t="shared" si="4"/>
        <v>0</v>
      </c>
      <c r="BE18" s="121">
        <f t="shared" si="4"/>
        <v>0</v>
      </c>
      <c r="BF18" s="10">
        <f t="shared" si="4"/>
        <v>0</v>
      </c>
      <c r="BG18" s="10">
        <f t="shared" si="4"/>
        <v>0</v>
      </c>
      <c r="BH18" s="10">
        <f t="shared" si="4"/>
        <v>0</v>
      </c>
      <c r="BI18" s="99">
        <f t="shared" si="4"/>
        <v>0</v>
      </c>
    </row>
    <row r="19" spans="1:61" ht="13" x14ac:dyDescent="0.3">
      <c r="A19" s="171" t="s">
        <v>136</v>
      </c>
      <c r="B19" s="172"/>
      <c r="C19" s="78"/>
      <c r="D19" s="61">
        <f t="shared" si="6"/>
        <v>0</v>
      </c>
      <c r="E19" s="67"/>
      <c r="F19" s="67"/>
      <c r="G19" s="98">
        <f t="shared" si="7"/>
        <v>0</v>
      </c>
      <c r="H19" s="8">
        <f t="shared" si="1"/>
        <v>0</v>
      </c>
      <c r="I19" s="8">
        <f t="shared" si="1"/>
        <v>0</v>
      </c>
      <c r="J19" s="8">
        <f t="shared" si="1"/>
        <v>0</v>
      </c>
      <c r="K19" s="112">
        <f t="shared" si="1"/>
        <v>0</v>
      </c>
      <c r="L19" s="98">
        <f t="shared" si="1"/>
        <v>0</v>
      </c>
      <c r="M19" s="8">
        <f t="shared" si="1"/>
        <v>0</v>
      </c>
      <c r="N19" s="8">
        <f t="shared" si="1"/>
        <v>0</v>
      </c>
      <c r="O19" s="62">
        <f t="shared" si="1"/>
        <v>0</v>
      </c>
      <c r="P19" s="119">
        <f t="shared" si="1"/>
        <v>0</v>
      </c>
      <c r="Q19" s="98">
        <f t="shared" si="1"/>
        <v>0</v>
      </c>
      <c r="R19" s="8">
        <f t="shared" si="1"/>
        <v>0</v>
      </c>
      <c r="S19" s="8">
        <f t="shared" si="1"/>
        <v>0</v>
      </c>
      <c r="T19" s="8">
        <f t="shared" si="1"/>
        <v>0</v>
      </c>
      <c r="U19" s="112">
        <f t="shared" si="1"/>
        <v>0</v>
      </c>
      <c r="V19" s="98">
        <f t="shared" si="1"/>
        <v>0</v>
      </c>
      <c r="W19" s="8">
        <f t="shared" si="7"/>
        <v>0</v>
      </c>
      <c r="X19" s="8">
        <f t="shared" si="2"/>
        <v>0</v>
      </c>
      <c r="Y19" s="8">
        <f t="shared" si="2"/>
        <v>0</v>
      </c>
      <c r="Z19" s="112">
        <f t="shared" si="2"/>
        <v>0</v>
      </c>
      <c r="AA19" s="98">
        <f t="shared" si="2"/>
        <v>0</v>
      </c>
      <c r="AB19" s="8">
        <f t="shared" si="2"/>
        <v>0</v>
      </c>
      <c r="AC19" s="8">
        <f t="shared" si="2"/>
        <v>0</v>
      </c>
      <c r="AD19" s="8">
        <f t="shared" si="2"/>
        <v>0</v>
      </c>
      <c r="AE19" s="112">
        <f t="shared" si="2"/>
        <v>0</v>
      </c>
      <c r="AF19" s="98">
        <f t="shared" si="2"/>
        <v>0</v>
      </c>
      <c r="AG19" s="8">
        <f t="shared" si="2"/>
        <v>0</v>
      </c>
      <c r="AH19" s="8">
        <f t="shared" si="2"/>
        <v>0</v>
      </c>
      <c r="AI19" s="8">
        <f t="shared" si="2"/>
        <v>0</v>
      </c>
      <c r="AJ19" s="112">
        <f t="shared" si="2"/>
        <v>0</v>
      </c>
      <c r="AK19" s="98">
        <f t="shared" si="2"/>
        <v>0</v>
      </c>
      <c r="AL19" s="8">
        <f t="shared" si="2"/>
        <v>0</v>
      </c>
      <c r="AM19" s="8">
        <f t="shared" si="3"/>
        <v>0</v>
      </c>
      <c r="AN19" s="8">
        <f t="shared" si="3"/>
        <v>0</v>
      </c>
      <c r="AO19" s="112">
        <f t="shared" si="3"/>
        <v>0</v>
      </c>
      <c r="AP19" s="98">
        <f t="shared" si="3"/>
        <v>0</v>
      </c>
      <c r="AQ19" s="8">
        <f t="shared" si="3"/>
        <v>0</v>
      </c>
      <c r="AR19" s="8">
        <f t="shared" si="3"/>
        <v>0</v>
      </c>
      <c r="AS19" s="8">
        <f t="shared" si="3"/>
        <v>0</v>
      </c>
      <c r="AT19" s="112">
        <f t="shared" si="3"/>
        <v>0</v>
      </c>
      <c r="AU19" s="98">
        <f t="shared" si="3"/>
        <v>0</v>
      </c>
      <c r="AV19" s="8">
        <f t="shared" si="3"/>
        <v>0</v>
      </c>
      <c r="AW19" s="9">
        <f t="shared" si="3"/>
        <v>0</v>
      </c>
      <c r="AX19" s="10">
        <f t="shared" si="3"/>
        <v>0</v>
      </c>
      <c r="AY19" s="99">
        <f t="shared" si="3"/>
        <v>0</v>
      </c>
      <c r="AZ19" s="128">
        <f t="shared" si="3"/>
        <v>0</v>
      </c>
      <c r="BA19" s="10">
        <f t="shared" si="3"/>
        <v>0</v>
      </c>
      <c r="BB19" s="10">
        <f t="shared" si="3"/>
        <v>0</v>
      </c>
      <c r="BC19" s="10">
        <f t="shared" si="4"/>
        <v>0</v>
      </c>
      <c r="BD19" s="99">
        <f t="shared" si="4"/>
        <v>0</v>
      </c>
      <c r="BE19" s="121">
        <f t="shared" si="4"/>
        <v>0</v>
      </c>
      <c r="BF19" s="10">
        <f t="shared" si="4"/>
        <v>0</v>
      </c>
      <c r="BG19" s="10">
        <f t="shared" si="4"/>
        <v>0</v>
      </c>
      <c r="BH19" s="10">
        <f t="shared" si="4"/>
        <v>0</v>
      </c>
      <c r="BI19" s="99">
        <f t="shared" si="4"/>
        <v>0</v>
      </c>
    </row>
    <row r="20" spans="1:61" ht="13" x14ac:dyDescent="0.3">
      <c r="A20" s="173"/>
      <c r="B20" s="166"/>
      <c r="C20" s="79"/>
      <c r="D20" s="58"/>
      <c r="E20" s="68"/>
      <c r="F20" s="68"/>
      <c r="G20" s="102"/>
      <c r="H20" s="21"/>
      <c r="I20" s="21"/>
      <c r="J20" s="21"/>
      <c r="K20" s="114"/>
      <c r="L20" s="102"/>
      <c r="M20" s="21"/>
      <c r="N20" s="21"/>
      <c r="O20" s="21"/>
      <c r="P20" s="114"/>
      <c r="Q20" s="102"/>
      <c r="R20" s="21"/>
      <c r="S20" s="21"/>
      <c r="T20" s="21"/>
      <c r="U20" s="114"/>
      <c r="V20" s="102"/>
      <c r="W20" s="21"/>
      <c r="X20" s="21"/>
      <c r="Y20" s="21"/>
      <c r="Z20" s="114"/>
      <c r="AA20" s="102"/>
      <c r="AB20" s="21"/>
      <c r="AC20" s="21"/>
      <c r="AD20" s="21"/>
      <c r="AE20" s="114"/>
      <c r="AF20" s="102"/>
      <c r="AG20" s="21"/>
      <c r="AH20" s="21"/>
      <c r="AI20" s="21"/>
      <c r="AJ20" s="114"/>
      <c r="AK20" s="102"/>
      <c r="AL20" s="21"/>
      <c r="AM20" s="21"/>
      <c r="AN20" s="21"/>
      <c r="AO20" s="114"/>
      <c r="AP20" s="102"/>
      <c r="AQ20" s="21"/>
      <c r="AR20" s="21"/>
      <c r="AS20" s="21"/>
      <c r="AT20" s="114"/>
      <c r="AU20" s="102"/>
      <c r="AV20" s="21"/>
      <c r="AW20" s="22"/>
      <c r="AX20" s="23"/>
      <c r="AY20" s="103"/>
      <c r="AZ20" s="130"/>
      <c r="BA20" s="23"/>
      <c r="BB20" s="23"/>
      <c r="BC20" s="23"/>
      <c r="BD20" s="103"/>
      <c r="BE20" s="123"/>
      <c r="BF20" s="23"/>
      <c r="BG20" s="23"/>
      <c r="BH20" s="23"/>
      <c r="BI20" s="103"/>
    </row>
    <row r="21" spans="1:61" ht="15.5" x14ac:dyDescent="0.35">
      <c r="A21" s="174" t="s">
        <v>10</v>
      </c>
      <c r="B21" s="166"/>
      <c r="C21" s="80"/>
      <c r="D21" s="58">
        <f>SUM(D40:D42)</f>
        <v>6</v>
      </c>
      <c r="E21" s="64">
        <f>MIN(E23:E35)</f>
        <v>41988</v>
      </c>
      <c r="F21" s="64">
        <f>MAX(F23:F35)</f>
        <v>42012</v>
      </c>
      <c r="G21" s="98">
        <f t="shared" ref="G21:BI21" si="8">IF(G$7&lt;$E21,0,1)*IF(G$7&gt;$F21,0,1)</f>
        <v>0</v>
      </c>
      <c r="H21" s="8">
        <f t="shared" si="8"/>
        <v>0</v>
      </c>
      <c r="I21" s="8">
        <f t="shared" si="8"/>
        <v>0</v>
      </c>
      <c r="J21" s="8">
        <f t="shared" si="8"/>
        <v>0</v>
      </c>
      <c r="K21" s="112">
        <f t="shared" si="8"/>
        <v>0</v>
      </c>
      <c r="L21" s="98">
        <f t="shared" si="8"/>
        <v>0</v>
      </c>
      <c r="M21" s="8">
        <f t="shared" si="8"/>
        <v>0</v>
      </c>
      <c r="N21" s="8">
        <f t="shared" si="8"/>
        <v>0</v>
      </c>
      <c r="O21" s="8">
        <f t="shared" si="8"/>
        <v>0</v>
      </c>
      <c r="P21" s="112">
        <f t="shared" si="8"/>
        <v>0</v>
      </c>
      <c r="Q21" s="98">
        <f t="shared" si="8"/>
        <v>0</v>
      </c>
      <c r="R21" s="8">
        <f t="shared" si="8"/>
        <v>0</v>
      </c>
      <c r="S21" s="8">
        <f t="shared" si="8"/>
        <v>0</v>
      </c>
      <c r="T21" s="8">
        <f t="shared" si="8"/>
        <v>0</v>
      </c>
      <c r="U21" s="112">
        <f t="shared" si="8"/>
        <v>0</v>
      </c>
      <c r="V21" s="98">
        <f t="shared" si="8"/>
        <v>0</v>
      </c>
      <c r="W21" s="8">
        <f t="shared" si="8"/>
        <v>0</v>
      </c>
      <c r="X21" s="8">
        <f t="shared" si="8"/>
        <v>0</v>
      </c>
      <c r="Y21" s="8">
        <f t="shared" si="8"/>
        <v>0</v>
      </c>
      <c r="Z21" s="112">
        <f t="shared" si="8"/>
        <v>0</v>
      </c>
      <c r="AA21" s="98">
        <f t="shared" si="8"/>
        <v>0</v>
      </c>
      <c r="AB21" s="8">
        <f t="shared" si="8"/>
        <v>0</v>
      </c>
      <c r="AC21" s="8">
        <f t="shared" si="8"/>
        <v>0</v>
      </c>
      <c r="AD21" s="8">
        <f t="shared" si="8"/>
        <v>0</v>
      </c>
      <c r="AE21" s="112">
        <f t="shared" si="8"/>
        <v>0</v>
      </c>
      <c r="AF21" s="98">
        <f t="shared" si="8"/>
        <v>0</v>
      </c>
      <c r="AG21" s="8">
        <f t="shared" si="8"/>
        <v>0</v>
      </c>
      <c r="AH21" s="8">
        <f t="shared" si="8"/>
        <v>0</v>
      </c>
      <c r="AI21" s="8">
        <f t="shared" si="8"/>
        <v>0</v>
      </c>
      <c r="AJ21" s="112">
        <f t="shared" si="8"/>
        <v>0</v>
      </c>
      <c r="AK21" s="98">
        <f t="shared" si="8"/>
        <v>0</v>
      </c>
      <c r="AL21" s="8">
        <f t="shared" si="8"/>
        <v>0</v>
      </c>
      <c r="AM21" s="8">
        <f t="shared" si="8"/>
        <v>0</v>
      </c>
      <c r="AN21" s="8">
        <f t="shared" si="8"/>
        <v>0</v>
      </c>
      <c r="AO21" s="112">
        <f t="shared" si="8"/>
        <v>0</v>
      </c>
      <c r="AP21" s="98">
        <f t="shared" si="8"/>
        <v>0</v>
      </c>
      <c r="AQ21" s="8">
        <f t="shared" si="8"/>
        <v>0</v>
      </c>
      <c r="AR21" s="8">
        <f t="shared" si="8"/>
        <v>0</v>
      </c>
      <c r="AS21" s="8">
        <f t="shared" si="8"/>
        <v>0</v>
      </c>
      <c r="AT21" s="112">
        <f t="shared" si="8"/>
        <v>0</v>
      </c>
      <c r="AU21" s="98">
        <f t="shared" si="8"/>
        <v>0</v>
      </c>
      <c r="AV21" s="8">
        <f t="shared" si="8"/>
        <v>0</v>
      </c>
      <c r="AW21" s="9">
        <f t="shared" si="8"/>
        <v>0</v>
      </c>
      <c r="AX21" s="10">
        <f t="shared" si="8"/>
        <v>0</v>
      </c>
      <c r="AY21" s="99">
        <f t="shared" si="8"/>
        <v>0</v>
      </c>
      <c r="AZ21" s="128">
        <f t="shared" si="8"/>
        <v>0</v>
      </c>
      <c r="BA21" s="10">
        <f t="shared" si="8"/>
        <v>0</v>
      </c>
      <c r="BB21" s="10">
        <f t="shared" si="8"/>
        <v>0</v>
      </c>
      <c r="BC21" s="10">
        <f t="shared" si="8"/>
        <v>0</v>
      </c>
      <c r="BD21" s="99">
        <f t="shared" si="8"/>
        <v>0</v>
      </c>
      <c r="BE21" s="121">
        <f t="shared" si="8"/>
        <v>0</v>
      </c>
      <c r="BF21" s="10">
        <f t="shared" si="8"/>
        <v>0</v>
      </c>
      <c r="BG21" s="10">
        <f t="shared" si="8"/>
        <v>0</v>
      </c>
      <c r="BH21" s="10">
        <f t="shared" si="8"/>
        <v>0</v>
      </c>
      <c r="BI21" s="99">
        <f t="shared" si="8"/>
        <v>0</v>
      </c>
    </row>
    <row r="22" spans="1:61" s="4" customFormat="1" ht="6.75" customHeight="1" x14ac:dyDescent="0.25">
      <c r="A22" s="170"/>
      <c r="B22" s="166"/>
      <c r="C22" s="76"/>
      <c r="D22" s="59"/>
      <c r="E22" s="66"/>
      <c r="F22" s="66"/>
      <c r="G22" s="104"/>
      <c r="H22" s="24"/>
      <c r="I22" s="24"/>
      <c r="J22" s="24"/>
      <c r="K22" s="115"/>
      <c r="L22" s="104"/>
      <c r="M22" s="24"/>
      <c r="N22" s="24"/>
      <c r="O22" s="24"/>
      <c r="P22" s="115"/>
      <c r="Q22" s="104"/>
      <c r="R22" s="24"/>
      <c r="S22" s="24"/>
      <c r="T22" s="24"/>
      <c r="U22" s="115"/>
      <c r="V22" s="104"/>
      <c r="W22" s="24"/>
      <c r="X22" s="24"/>
      <c r="Y22" s="24"/>
      <c r="Z22" s="115"/>
      <c r="AA22" s="104"/>
      <c r="AB22" s="24"/>
      <c r="AC22" s="24"/>
      <c r="AD22" s="24"/>
      <c r="AE22" s="115"/>
      <c r="AF22" s="104"/>
      <c r="AG22" s="24"/>
      <c r="AH22" s="24"/>
      <c r="AI22" s="24"/>
      <c r="AJ22" s="115"/>
      <c r="AK22" s="104"/>
      <c r="AL22" s="24"/>
      <c r="AM22" s="24"/>
      <c r="AN22" s="24"/>
      <c r="AO22" s="115"/>
      <c r="AP22" s="104"/>
      <c r="AQ22" s="24"/>
      <c r="AR22" s="24"/>
      <c r="AS22" s="24"/>
      <c r="AT22" s="115"/>
      <c r="AU22" s="104"/>
      <c r="AV22" s="24"/>
      <c r="AW22" s="25"/>
      <c r="AX22" s="26"/>
      <c r="AY22" s="105"/>
      <c r="AZ22" s="131"/>
      <c r="BA22" s="26"/>
      <c r="BB22" s="26"/>
      <c r="BC22" s="26"/>
      <c r="BD22" s="105"/>
      <c r="BE22" s="124"/>
      <c r="BF22" s="26"/>
      <c r="BG22" s="26"/>
      <c r="BH22" s="26"/>
      <c r="BI22" s="105"/>
    </row>
    <row r="23" spans="1:61" ht="14.25" customHeight="1" x14ac:dyDescent="0.3">
      <c r="A23" s="175" t="s">
        <v>15</v>
      </c>
      <c r="B23" s="172"/>
      <c r="C23" s="83"/>
      <c r="D23" s="58">
        <f>SUM(D25:D27)</f>
        <v>3</v>
      </c>
      <c r="E23" s="64">
        <f>MIN(E25:E27)</f>
        <v>41998</v>
      </c>
      <c r="F23" s="64">
        <f>MAX(F25:F27)</f>
        <v>42012</v>
      </c>
      <c r="G23" s="98">
        <f t="shared" ref="G23:BD23" si="9">IF(G$7&lt;$E23,0,1)*IF(G$7&gt;$F23,0,1)</f>
        <v>0</v>
      </c>
      <c r="H23" s="8">
        <f t="shared" si="9"/>
        <v>0</v>
      </c>
      <c r="I23" s="8">
        <f t="shared" si="9"/>
        <v>0</v>
      </c>
      <c r="J23" s="8">
        <f t="shared" si="9"/>
        <v>0</v>
      </c>
      <c r="K23" s="112">
        <f t="shared" si="9"/>
        <v>0</v>
      </c>
      <c r="L23" s="98">
        <f t="shared" si="9"/>
        <v>0</v>
      </c>
      <c r="M23" s="8">
        <f t="shared" si="9"/>
        <v>0</v>
      </c>
      <c r="N23" s="8">
        <f t="shared" si="9"/>
        <v>0</v>
      </c>
      <c r="O23" s="8">
        <f t="shared" si="9"/>
        <v>0</v>
      </c>
      <c r="P23" s="112">
        <f t="shared" si="9"/>
        <v>0</v>
      </c>
      <c r="Q23" s="98">
        <f t="shared" si="9"/>
        <v>0</v>
      </c>
      <c r="R23" s="8">
        <f t="shared" si="9"/>
        <v>0</v>
      </c>
      <c r="S23" s="8">
        <f t="shared" si="9"/>
        <v>0</v>
      </c>
      <c r="T23" s="8">
        <f t="shared" si="9"/>
        <v>0</v>
      </c>
      <c r="U23" s="112">
        <f t="shared" si="9"/>
        <v>0</v>
      </c>
      <c r="V23" s="98">
        <f t="shared" si="9"/>
        <v>0</v>
      </c>
      <c r="W23" s="8">
        <f t="shared" si="9"/>
        <v>0</v>
      </c>
      <c r="X23" s="8">
        <f t="shared" si="9"/>
        <v>0</v>
      </c>
      <c r="Y23" s="8">
        <f t="shared" si="9"/>
        <v>0</v>
      </c>
      <c r="Z23" s="112">
        <f t="shared" si="9"/>
        <v>0</v>
      </c>
      <c r="AA23" s="98">
        <f t="shared" si="9"/>
        <v>0</v>
      </c>
      <c r="AB23" s="8">
        <f t="shared" si="9"/>
        <v>0</v>
      </c>
      <c r="AC23" s="8">
        <f t="shared" si="9"/>
        <v>0</v>
      </c>
      <c r="AD23" s="8">
        <f t="shared" si="9"/>
        <v>0</v>
      </c>
      <c r="AE23" s="112">
        <f t="shared" si="9"/>
        <v>0</v>
      </c>
      <c r="AF23" s="98">
        <f t="shared" si="9"/>
        <v>0</v>
      </c>
      <c r="AG23" s="8">
        <f t="shared" si="9"/>
        <v>0</v>
      </c>
      <c r="AH23" s="8">
        <f t="shared" si="9"/>
        <v>0</v>
      </c>
      <c r="AI23" s="8">
        <f t="shared" si="9"/>
        <v>0</v>
      </c>
      <c r="AJ23" s="112">
        <f t="shared" si="9"/>
        <v>0</v>
      </c>
      <c r="AK23" s="98">
        <f t="shared" si="9"/>
        <v>0</v>
      </c>
      <c r="AL23" s="8">
        <f t="shared" si="9"/>
        <v>0</v>
      </c>
      <c r="AM23" s="8">
        <f t="shared" si="9"/>
        <v>0</v>
      </c>
      <c r="AN23" s="8">
        <f t="shared" si="9"/>
        <v>0</v>
      </c>
      <c r="AO23" s="112">
        <f t="shared" si="9"/>
        <v>0</v>
      </c>
      <c r="AP23" s="98">
        <f t="shared" si="9"/>
        <v>0</v>
      </c>
      <c r="AQ23" s="8">
        <f t="shared" si="9"/>
        <v>0</v>
      </c>
      <c r="AR23" s="8">
        <f t="shared" si="9"/>
        <v>0</v>
      </c>
      <c r="AS23" s="8">
        <f t="shared" si="9"/>
        <v>0</v>
      </c>
      <c r="AT23" s="112">
        <f t="shared" si="9"/>
        <v>0</v>
      </c>
      <c r="AU23" s="98">
        <f t="shared" si="9"/>
        <v>0</v>
      </c>
      <c r="AV23" s="8">
        <f t="shared" si="9"/>
        <v>0</v>
      </c>
      <c r="AW23" s="9">
        <f t="shared" si="9"/>
        <v>0</v>
      </c>
      <c r="AX23" s="10">
        <f t="shared" si="9"/>
        <v>0</v>
      </c>
      <c r="AY23" s="99">
        <f t="shared" si="9"/>
        <v>0</v>
      </c>
      <c r="AZ23" s="128">
        <f t="shared" si="9"/>
        <v>0</v>
      </c>
      <c r="BA23" s="10">
        <f t="shared" si="9"/>
        <v>0</v>
      </c>
      <c r="BB23" s="10">
        <f t="shared" si="9"/>
        <v>0</v>
      </c>
      <c r="BC23" s="10">
        <f t="shared" si="9"/>
        <v>0</v>
      </c>
      <c r="BD23" s="99">
        <f t="shared" si="9"/>
        <v>0</v>
      </c>
      <c r="BE23" s="121">
        <f t="shared" ref="BE23:BI23" si="10">IF(BE$7&lt;$E23,0,1)*IF(BE$7&gt;$F23,0,1)</f>
        <v>0</v>
      </c>
      <c r="BF23" s="10">
        <f t="shared" si="10"/>
        <v>0</v>
      </c>
      <c r="BG23" s="10">
        <f t="shared" si="10"/>
        <v>0</v>
      </c>
      <c r="BH23" s="10">
        <f t="shared" si="10"/>
        <v>0</v>
      </c>
      <c r="BI23" s="99">
        <f t="shared" si="10"/>
        <v>0</v>
      </c>
    </row>
    <row r="24" spans="1:61" s="6" customFormat="1" ht="5.25" customHeight="1" x14ac:dyDescent="0.3">
      <c r="A24" s="176"/>
      <c r="B24" s="166"/>
      <c r="C24" s="84"/>
      <c r="D24" s="61"/>
      <c r="E24" s="69"/>
      <c r="F24" s="69"/>
      <c r="G24" s="102"/>
      <c r="H24" s="21"/>
      <c r="I24" s="21"/>
      <c r="J24" s="21"/>
      <c r="K24" s="114"/>
      <c r="L24" s="102"/>
      <c r="M24" s="21"/>
      <c r="N24" s="21"/>
      <c r="O24" s="21"/>
      <c r="P24" s="114"/>
      <c r="Q24" s="102"/>
      <c r="R24" s="21"/>
      <c r="S24" s="21"/>
      <c r="T24" s="21"/>
      <c r="U24" s="114"/>
      <c r="V24" s="102"/>
      <c r="W24" s="21"/>
      <c r="X24" s="21"/>
      <c r="Y24" s="21"/>
      <c r="Z24" s="114"/>
      <c r="AA24" s="102"/>
      <c r="AB24" s="21"/>
      <c r="AC24" s="21"/>
      <c r="AD24" s="21"/>
      <c r="AE24" s="114"/>
      <c r="AF24" s="102"/>
      <c r="AG24" s="21"/>
      <c r="AH24" s="21"/>
      <c r="AI24" s="21"/>
      <c r="AJ24" s="114"/>
      <c r="AK24" s="102"/>
      <c r="AL24" s="21"/>
      <c r="AM24" s="21"/>
      <c r="AN24" s="21"/>
      <c r="AO24" s="114"/>
      <c r="AP24" s="102"/>
      <c r="AQ24" s="21"/>
      <c r="AR24" s="21"/>
      <c r="AS24" s="21"/>
      <c r="AT24" s="114"/>
      <c r="AU24" s="102"/>
      <c r="AV24" s="21"/>
      <c r="AW24" s="22"/>
      <c r="AX24" s="23"/>
      <c r="AY24" s="103"/>
      <c r="AZ24" s="130"/>
      <c r="BA24" s="23"/>
      <c r="BB24" s="23"/>
      <c r="BC24" s="23"/>
      <c r="BD24" s="103"/>
      <c r="BE24" s="123"/>
      <c r="BF24" s="23"/>
      <c r="BG24" s="23"/>
      <c r="BH24" s="23"/>
      <c r="BI24" s="103"/>
    </row>
    <row r="25" spans="1:61" ht="13" x14ac:dyDescent="0.3">
      <c r="A25" s="178" t="s">
        <v>16</v>
      </c>
      <c r="B25" s="179"/>
      <c r="C25" s="78" t="s">
        <v>68</v>
      </c>
      <c r="D25" s="58">
        <f>NETWORKDAYS(E25,F25)</f>
        <v>1</v>
      </c>
      <c r="E25" s="67">
        <v>41998</v>
      </c>
      <c r="F25" s="67">
        <v>41998</v>
      </c>
      <c r="G25" s="98">
        <f t="shared" ref="G25:BI28" si="11">IF(G$7&lt;$E25,0,1)*IF(G$7&gt;$F25,0,1)</f>
        <v>0</v>
      </c>
      <c r="H25" s="8">
        <f t="shared" si="11"/>
        <v>0</v>
      </c>
      <c r="I25" s="8">
        <f t="shared" si="11"/>
        <v>0</v>
      </c>
      <c r="J25" s="8">
        <f t="shared" si="11"/>
        <v>0</v>
      </c>
      <c r="K25" s="112">
        <f t="shared" si="11"/>
        <v>0</v>
      </c>
      <c r="L25" s="98">
        <f t="shared" si="11"/>
        <v>0</v>
      </c>
      <c r="M25" s="8">
        <f t="shared" si="11"/>
        <v>0</v>
      </c>
      <c r="N25" s="8">
        <f t="shared" si="11"/>
        <v>0</v>
      </c>
      <c r="O25" s="8">
        <f t="shared" si="11"/>
        <v>0</v>
      </c>
      <c r="P25" s="112">
        <f t="shared" si="11"/>
        <v>0</v>
      </c>
      <c r="Q25" s="98">
        <f t="shared" si="11"/>
        <v>0</v>
      </c>
      <c r="R25" s="8">
        <f t="shared" si="11"/>
        <v>0</v>
      </c>
      <c r="S25" s="8">
        <f t="shared" si="11"/>
        <v>0</v>
      </c>
      <c r="T25" s="8">
        <f t="shared" si="11"/>
        <v>0</v>
      </c>
      <c r="U25" s="112">
        <f t="shared" si="11"/>
        <v>0</v>
      </c>
      <c r="V25" s="98">
        <f t="shared" si="11"/>
        <v>0</v>
      </c>
      <c r="W25" s="8">
        <f t="shared" si="11"/>
        <v>0</v>
      </c>
      <c r="X25" s="8">
        <f t="shared" si="11"/>
        <v>0</v>
      </c>
      <c r="Y25" s="8">
        <f t="shared" si="11"/>
        <v>0</v>
      </c>
      <c r="Z25" s="112">
        <f t="shared" si="11"/>
        <v>0</v>
      </c>
      <c r="AA25" s="98">
        <f t="shared" si="11"/>
        <v>0</v>
      </c>
      <c r="AB25" s="8">
        <f t="shared" si="11"/>
        <v>0</v>
      </c>
      <c r="AC25" s="8">
        <f t="shared" si="11"/>
        <v>0</v>
      </c>
      <c r="AD25" s="8">
        <f t="shared" si="11"/>
        <v>0</v>
      </c>
      <c r="AE25" s="112">
        <f t="shared" si="11"/>
        <v>0</v>
      </c>
      <c r="AF25" s="98">
        <f t="shared" si="11"/>
        <v>0</v>
      </c>
      <c r="AG25" s="8">
        <f t="shared" si="11"/>
        <v>0</v>
      </c>
      <c r="AH25" s="8">
        <f t="shared" si="11"/>
        <v>0</v>
      </c>
      <c r="AI25" s="8">
        <f t="shared" si="11"/>
        <v>0</v>
      </c>
      <c r="AJ25" s="112">
        <f t="shared" si="11"/>
        <v>0</v>
      </c>
      <c r="AK25" s="98">
        <f t="shared" si="11"/>
        <v>0</v>
      </c>
      <c r="AL25" s="8">
        <f t="shared" si="11"/>
        <v>0</v>
      </c>
      <c r="AM25" s="8">
        <f t="shared" si="11"/>
        <v>0</v>
      </c>
      <c r="AN25" s="8">
        <f t="shared" si="11"/>
        <v>0</v>
      </c>
      <c r="AO25" s="112">
        <f t="shared" si="11"/>
        <v>0</v>
      </c>
      <c r="AP25" s="98">
        <f t="shared" si="11"/>
        <v>0</v>
      </c>
      <c r="AQ25" s="8">
        <f t="shared" si="11"/>
        <v>0</v>
      </c>
      <c r="AR25" s="8">
        <f t="shared" si="11"/>
        <v>0</v>
      </c>
      <c r="AS25" s="8">
        <f t="shared" si="11"/>
        <v>0</v>
      </c>
      <c r="AT25" s="112">
        <f t="shared" si="11"/>
        <v>0</v>
      </c>
      <c r="AU25" s="98">
        <f t="shared" si="11"/>
        <v>0</v>
      </c>
      <c r="AV25" s="8">
        <f t="shared" si="11"/>
        <v>0</v>
      </c>
      <c r="AW25" s="9">
        <f t="shared" si="11"/>
        <v>0</v>
      </c>
      <c r="AX25" s="10">
        <f t="shared" si="11"/>
        <v>0</v>
      </c>
      <c r="AY25" s="99">
        <f t="shared" si="11"/>
        <v>0</v>
      </c>
      <c r="AZ25" s="128">
        <f t="shared" si="11"/>
        <v>0</v>
      </c>
      <c r="BA25" s="10">
        <f t="shared" si="11"/>
        <v>0</v>
      </c>
      <c r="BB25" s="10">
        <f t="shared" si="11"/>
        <v>0</v>
      </c>
      <c r="BC25" s="10">
        <f t="shared" si="11"/>
        <v>0</v>
      </c>
      <c r="BD25" s="99">
        <f t="shared" si="11"/>
        <v>0</v>
      </c>
      <c r="BE25" s="121">
        <f t="shared" si="11"/>
        <v>0</v>
      </c>
      <c r="BF25" s="10">
        <f t="shared" si="11"/>
        <v>0</v>
      </c>
      <c r="BG25" s="10">
        <f t="shared" si="11"/>
        <v>0</v>
      </c>
      <c r="BH25" s="10">
        <f t="shared" si="11"/>
        <v>0</v>
      </c>
      <c r="BI25" s="99">
        <f t="shared" si="11"/>
        <v>0</v>
      </c>
    </row>
    <row r="26" spans="1:61" ht="13" x14ac:dyDescent="0.3">
      <c r="A26" s="178" t="s">
        <v>131</v>
      </c>
      <c r="B26" s="179"/>
      <c r="C26" s="78" t="str">
        <f>B5</f>
        <v>Test Provider</v>
      </c>
      <c r="D26" s="58">
        <f>NETWORKDAYS(E26,F26)</f>
        <v>1</v>
      </c>
      <c r="E26" s="67">
        <v>42012</v>
      </c>
      <c r="F26" s="67">
        <v>42012</v>
      </c>
      <c r="G26" s="98">
        <f t="shared" si="11"/>
        <v>0</v>
      </c>
      <c r="H26" s="8">
        <f t="shared" si="11"/>
        <v>0</v>
      </c>
      <c r="I26" s="8">
        <f t="shared" si="11"/>
        <v>0</v>
      </c>
      <c r="J26" s="8">
        <f t="shared" si="11"/>
        <v>0</v>
      </c>
      <c r="K26" s="112">
        <f t="shared" si="11"/>
        <v>0</v>
      </c>
      <c r="L26" s="98">
        <f t="shared" si="11"/>
        <v>0</v>
      </c>
      <c r="M26" s="8">
        <f t="shared" si="11"/>
        <v>0</v>
      </c>
      <c r="N26" s="8">
        <f t="shared" si="11"/>
        <v>0</v>
      </c>
      <c r="O26" s="8">
        <f t="shared" si="11"/>
        <v>0</v>
      </c>
      <c r="P26" s="112">
        <f t="shared" si="11"/>
        <v>0</v>
      </c>
      <c r="Q26" s="98">
        <f t="shared" si="11"/>
        <v>0</v>
      </c>
      <c r="R26" s="8">
        <f t="shared" si="11"/>
        <v>0</v>
      </c>
      <c r="S26" s="8">
        <f t="shared" si="11"/>
        <v>0</v>
      </c>
      <c r="T26" s="8">
        <f t="shared" si="11"/>
        <v>0</v>
      </c>
      <c r="U26" s="112">
        <f t="shared" si="11"/>
        <v>0</v>
      </c>
      <c r="V26" s="98">
        <f t="shared" si="11"/>
        <v>0</v>
      </c>
      <c r="W26" s="8">
        <f t="shared" si="11"/>
        <v>0</v>
      </c>
      <c r="X26" s="8">
        <f t="shared" si="11"/>
        <v>0</v>
      </c>
      <c r="Y26" s="8">
        <f t="shared" si="11"/>
        <v>0</v>
      </c>
      <c r="Z26" s="112">
        <f t="shared" si="11"/>
        <v>0</v>
      </c>
      <c r="AA26" s="98">
        <f t="shared" si="11"/>
        <v>0</v>
      </c>
      <c r="AB26" s="8">
        <f t="shared" si="11"/>
        <v>0</v>
      </c>
      <c r="AC26" s="8">
        <f t="shared" si="11"/>
        <v>0</v>
      </c>
      <c r="AD26" s="8">
        <f t="shared" si="11"/>
        <v>0</v>
      </c>
      <c r="AE26" s="112">
        <f t="shared" si="11"/>
        <v>0</v>
      </c>
      <c r="AF26" s="98">
        <f t="shared" si="11"/>
        <v>0</v>
      </c>
      <c r="AG26" s="8">
        <f t="shared" si="11"/>
        <v>0</v>
      </c>
      <c r="AH26" s="8">
        <f t="shared" si="11"/>
        <v>0</v>
      </c>
      <c r="AI26" s="8">
        <f t="shared" si="11"/>
        <v>0</v>
      </c>
      <c r="AJ26" s="112">
        <f t="shared" si="11"/>
        <v>0</v>
      </c>
      <c r="AK26" s="98">
        <f t="shared" si="11"/>
        <v>0</v>
      </c>
      <c r="AL26" s="8">
        <f t="shared" si="11"/>
        <v>0</v>
      </c>
      <c r="AM26" s="8">
        <f t="shared" si="11"/>
        <v>0</v>
      </c>
      <c r="AN26" s="8">
        <f t="shared" si="11"/>
        <v>0</v>
      </c>
      <c r="AO26" s="112">
        <f t="shared" si="11"/>
        <v>0</v>
      </c>
      <c r="AP26" s="98">
        <f t="shared" si="11"/>
        <v>0</v>
      </c>
      <c r="AQ26" s="8">
        <f t="shared" si="11"/>
        <v>0</v>
      </c>
      <c r="AR26" s="8">
        <f t="shared" si="11"/>
        <v>0</v>
      </c>
      <c r="AS26" s="8">
        <f t="shared" si="11"/>
        <v>0</v>
      </c>
      <c r="AT26" s="112">
        <f t="shared" si="11"/>
        <v>0</v>
      </c>
      <c r="AU26" s="98">
        <f t="shared" si="11"/>
        <v>0</v>
      </c>
      <c r="AV26" s="8">
        <f t="shared" si="11"/>
        <v>0</v>
      </c>
      <c r="AW26" s="9">
        <f t="shared" si="11"/>
        <v>0</v>
      </c>
      <c r="AX26" s="10">
        <f t="shared" si="11"/>
        <v>0</v>
      </c>
      <c r="AY26" s="99">
        <f t="shared" si="11"/>
        <v>0</v>
      </c>
      <c r="AZ26" s="128">
        <f t="shared" si="11"/>
        <v>0</v>
      </c>
      <c r="BA26" s="10">
        <f t="shared" si="11"/>
        <v>0</v>
      </c>
      <c r="BB26" s="10">
        <f t="shared" si="11"/>
        <v>0</v>
      </c>
      <c r="BC26" s="10">
        <f t="shared" si="11"/>
        <v>0</v>
      </c>
      <c r="BD26" s="99">
        <f t="shared" si="11"/>
        <v>0</v>
      </c>
      <c r="BE26" s="121">
        <f t="shared" si="11"/>
        <v>0</v>
      </c>
      <c r="BF26" s="10">
        <f t="shared" si="11"/>
        <v>0</v>
      </c>
      <c r="BG26" s="10">
        <f t="shared" si="11"/>
        <v>0</v>
      </c>
      <c r="BH26" s="10">
        <f t="shared" si="11"/>
        <v>0</v>
      </c>
      <c r="BI26" s="99">
        <f t="shared" si="11"/>
        <v>0</v>
      </c>
    </row>
    <row r="27" spans="1:61" ht="13" x14ac:dyDescent="0.3">
      <c r="A27" s="178" t="s">
        <v>17</v>
      </c>
      <c r="B27" s="179"/>
      <c r="C27" s="78" t="s">
        <v>70</v>
      </c>
      <c r="D27" s="58">
        <f>NETWORKDAYS(E27,F27)</f>
        <v>1</v>
      </c>
      <c r="E27" s="67">
        <v>42012</v>
      </c>
      <c r="F27" s="67">
        <v>42012</v>
      </c>
      <c r="G27" s="98">
        <f t="shared" si="11"/>
        <v>0</v>
      </c>
      <c r="H27" s="8">
        <f t="shared" si="11"/>
        <v>0</v>
      </c>
      <c r="I27" s="8">
        <f t="shared" si="11"/>
        <v>0</v>
      </c>
      <c r="J27" s="8">
        <f t="shared" si="11"/>
        <v>0</v>
      </c>
      <c r="K27" s="112">
        <f t="shared" si="11"/>
        <v>0</v>
      </c>
      <c r="L27" s="98">
        <f t="shared" si="11"/>
        <v>0</v>
      </c>
      <c r="M27" s="8">
        <f t="shared" si="11"/>
        <v>0</v>
      </c>
      <c r="N27" s="8">
        <f t="shared" si="11"/>
        <v>0</v>
      </c>
      <c r="O27" s="8">
        <f t="shared" si="11"/>
        <v>0</v>
      </c>
      <c r="P27" s="112">
        <f t="shared" si="11"/>
        <v>0</v>
      </c>
      <c r="Q27" s="98">
        <f t="shared" si="11"/>
        <v>0</v>
      </c>
      <c r="R27" s="8">
        <f t="shared" si="11"/>
        <v>0</v>
      </c>
      <c r="S27" s="8">
        <f t="shared" si="11"/>
        <v>0</v>
      </c>
      <c r="T27" s="8">
        <f t="shared" si="11"/>
        <v>0</v>
      </c>
      <c r="U27" s="112">
        <f t="shared" si="11"/>
        <v>0</v>
      </c>
      <c r="V27" s="98">
        <f t="shared" si="11"/>
        <v>0</v>
      </c>
      <c r="W27" s="8">
        <f t="shared" si="11"/>
        <v>0</v>
      </c>
      <c r="X27" s="8">
        <f t="shared" si="11"/>
        <v>0</v>
      </c>
      <c r="Y27" s="8">
        <f t="shared" si="11"/>
        <v>0</v>
      </c>
      <c r="Z27" s="112">
        <f t="shared" si="11"/>
        <v>0</v>
      </c>
      <c r="AA27" s="98">
        <f t="shared" si="11"/>
        <v>0</v>
      </c>
      <c r="AB27" s="8">
        <f t="shared" si="11"/>
        <v>0</v>
      </c>
      <c r="AC27" s="8">
        <f t="shared" si="11"/>
        <v>0</v>
      </c>
      <c r="AD27" s="8">
        <f t="shared" si="11"/>
        <v>0</v>
      </c>
      <c r="AE27" s="112">
        <f t="shared" si="11"/>
        <v>0</v>
      </c>
      <c r="AF27" s="98">
        <f t="shared" si="11"/>
        <v>0</v>
      </c>
      <c r="AG27" s="8">
        <f t="shared" si="11"/>
        <v>0</v>
      </c>
      <c r="AH27" s="8">
        <f t="shared" si="11"/>
        <v>0</v>
      </c>
      <c r="AI27" s="8">
        <f t="shared" si="11"/>
        <v>0</v>
      </c>
      <c r="AJ27" s="112">
        <f t="shared" si="11"/>
        <v>0</v>
      </c>
      <c r="AK27" s="98">
        <f t="shared" si="11"/>
        <v>0</v>
      </c>
      <c r="AL27" s="8">
        <f t="shared" si="11"/>
        <v>0</v>
      </c>
      <c r="AM27" s="8">
        <f t="shared" si="11"/>
        <v>0</v>
      </c>
      <c r="AN27" s="8">
        <f t="shared" si="11"/>
        <v>0</v>
      </c>
      <c r="AO27" s="112">
        <f t="shared" si="11"/>
        <v>0</v>
      </c>
      <c r="AP27" s="98">
        <f t="shared" si="11"/>
        <v>0</v>
      </c>
      <c r="AQ27" s="8">
        <f t="shared" si="11"/>
        <v>0</v>
      </c>
      <c r="AR27" s="8">
        <f t="shared" si="11"/>
        <v>0</v>
      </c>
      <c r="AS27" s="8">
        <f t="shared" si="11"/>
        <v>0</v>
      </c>
      <c r="AT27" s="112">
        <f t="shared" si="11"/>
        <v>0</v>
      </c>
      <c r="AU27" s="98">
        <f t="shared" si="11"/>
        <v>0</v>
      </c>
      <c r="AV27" s="8">
        <f t="shared" si="11"/>
        <v>0</v>
      </c>
      <c r="AW27" s="9">
        <f t="shared" si="11"/>
        <v>0</v>
      </c>
      <c r="AX27" s="10">
        <f t="shared" si="11"/>
        <v>0</v>
      </c>
      <c r="AY27" s="99">
        <f t="shared" si="11"/>
        <v>0</v>
      </c>
      <c r="AZ27" s="128">
        <f t="shared" si="11"/>
        <v>0</v>
      </c>
      <c r="BA27" s="10">
        <f t="shared" si="11"/>
        <v>0</v>
      </c>
      <c r="BB27" s="10">
        <f t="shared" si="11"/>
        <v>0</v>
      </c>
      <c r="BC27" s="10">
        <f t="shared" si="11"/>
        <v>0</v>
      </c>
      <c r="BD27" s="99">
        <f t="shared" si="11"/>
        <v>0</v>
      </c>
      <c r="BE27" s="121">
        <f t="shared" si="11"/>
        <v>0</v>
      </c>
      <c r="BF27" s="10">
        <f t="shared" si="11"/>
        <v>0</v>
      </c>
      <c r="BG27" s="10">
        <f t="shared" si="11"/>
        <v>0</v>
      </c>
      <c r="BH27" s="10">
        <f t="shared" si="11"/>
        <v>0</v>
      </c>
      <c r="BI27" s="99">
        <f t="shared" si="11"/>
        <v>0</v>
      </c>
    </row>
    <row r="28" spans="1:61" ht="13" x14ac:dyDescent="0.3">
      <c r="A28" s="178" t="s">
        <v>136</v>
      </c>
      <c r="B28" s="179"/>
      <c r="C28" s="78"/>
      <c r="D28" s="61">
        <f t="shared" ref="D28" si="12">NETWORKDAYS(E28,F28)</f>
        <v>0</v>
      </c>
      <c r="E28" s="67"/>
      <c r="F28" s="67"/>
      <c r="G28" s="98">
        <f t="shared" si="11"/>
        <v>0</v>
      </c>
      <c r="H28" s="8">
        <f t="shared" si="11"/>
        <v>0</v>
      </c>
      <c r="I28" s="8">
        <f t="shared" si="11"/>
        <v>0</v>
      </c>
      <c r="J28" s="8">
        <f t="shared" si="11"/>
        <v>0</v>
      </c>
      <c r="K28" s="112">
        <f t="shared" si="11"/>
        <v>0</v>
      </c>
      <c r="L28" s="98">
        <f t="shared" si="11"/>
        <v>0</v>
      </c>
      <c r="M28" s="8">
        <f t="shared" si="11"/>
        <v>0</v>
      </c>
      <c r="N28" s="8">
        <f t="shared" si="11"/>
        <v>0</v>
      </c>
      <c r="O28" s="62">
        <f t="shared" si="11"/>
        <v>0</v>
      </c>
      <c r="P28" s="119">
        <f t="shared" si="11"/>
        <v>0</v>
      </c>
      <c r="Q28" s="98">
        <f t="shared" si="11"/>
        <v>0</v>
      </c>
      <c r="R28" s="8">
        <f t="shared" si="11"/>
        <v>0</v>
      </c>
      <c r="S28" s="8">
        <f t="shared" si="11"/>
        <v>0</v>
      </c>
      <c r="T28" s="8">
        <f t="shared" si="11"/>
        <v>0</v>
      </c>
      <c r="U28" s="112">
        <f t="shared" si="11"/>
        <v>0</v>
      </c>
      <c r="V28" s="98">
        <f t="shared" si="11"/>
        <v>0</v>
      </c>
      <c r="W28" s="8">
        <f t="shared" si="11"/>
        <v>0</v>
      </c>
      <c r="X28" s="8">
        <f t="shared" si="11"/>
        <v>0</v>
      </c>
      <c r="Y28" s="8">
        <f t="shared" si="11"/>
        <v>0</v>
      </c>
      <c r="Z28" s="112">
        <f t="shared" si="11"/>
        <v>0</v>
      </c>
      <c r="AA28" s="98">
        <f t="shared" si="11"/>
        <v>0</v>
      </c>
      <c r="AB28" s="8">
        <f t="shared" si="11"/>
        <v>0</v>
      </c>
      <c r="AC28" s="8">
        <f t="shared" si="11"/>
        <v>0</v>
      </c>
      <c r="AD28" s="8">
        <f t="shared" si="11"/>
        <v>0</v>
      </c>
      <c r="AE28" s="112">
        <f t="shared" si="11"/>
        <v>0</v>
      </c>
      <c r="AF28" s="98">
        <f t="shared" si="11"/>
        <v>0</v>
      </c>
      <c r="AG28" s="8">
        <f t="shared" si="11"/>
        <v>0</v>
      </c>
      <c r="AH28" s="8">
        <f t="shared" si="11"/>
        <v>0</v>
      </c>
      <c r="AI28" s="8">
        <f t="shared" si="11"/>
        <v>0</v>
      </c>
      <c r="AJ28" s="112">
        <f t="shared" si="11"/>
        <v>0</v>
      </c>
      <c r="AK28" s="98">
        <f t="shared" si="11"/>
        <v>0</v>
      </c>
      <c r="AL28" s="8">
        <f t="shared" si="11"/>
        <v>0</v>
      </c>
      <c r="AM28" s="8">
        <f t="shared" si="11"/>
        <v>0</v>
      </c>
      <c r="AN28" s="8">
        <f t="shared" si="11"/>
        <v>0</v>
      </c>
      <c r="AO28" s="112">
        <f t="shared" si="11"/>
        <v>0</v>
      </c>
      <c r="AP28" s="98">
        <f t="shared" ref="AP28:BI28" si="13">IF(AP$7&lt;$E28,0,1)*IF(AP$7&gt;$F28,0,1)</f>
        <v>0</v>
      </c>
      <c r="AQ28" s="8">
        <f t="shared" si="13"/>
        <v>0</v>
      </c>
      <c r="AR28" s="8">
        <f t="shared" si="13"/>
        <v>0</v>
      </c>
      <c r="AS28" s="8">
        <f t="shared" si="13"/>
        <v>0</v>
      </c>
      <c r="AT28" s="112">
        <f t="shared" si="13"/>
        <v>0</v>
      </c>
      <c r="AU28" s="98">
        <f t="shared" si="13"/>
        <v>0</v>
      </c>
      <c r="AV28" s="8">
        <f t="shared" si="13"/>
        <v>0</v>
      </c>
      <c r="AW28" s="9">
        <f t="shared" si="13"/>
        <v>0</v>
      </c>
      <c r="AX28" s="10">
        <f t="shared" si="13"/>
        <v>0</v>
      </c>
      <c r="AY28" s="99">
        <f t="shared" si="13"/>
        <v>0</v>
      </c>
      <c r="AZ28" s="128">
        <f t="shared" si="13"/>
        <v>0</v>
      </c>
      <c r="BA28" s="10">
        <f t="shared" si="13"/>
        <v>0</v>
      </c>
      <c r="BB28" s="10">
        <f t="shared" si="13"/>
        <v>0</v>
      </c>
      <c r="BC28" s="10">
        <f t="shared" si="13"/>
        <v>0</v>
      </c>
      <c r="BD28" s="99">
        <f t="shared" si="13"/>
        <v>0</v>
      </c>
      <c r="BE28" s="121">
        <f t="shared" si="13"/>
        <v>0</v>
      </c>
      <c r="BF28" s="10">
        <f t="shared" si="13"/>
        <v>0</v>
      </c>
      <c r="BG28" s="10">
        <f t="shared" si="13"/>
        <v>0</v>
      </c>
      <c r="BH28" s="10">
        <f t="shared" si="13"/>
        <v>0</v>
      </c>
      <c r="BI28" s="99">
        <f t="shared" si="13"/>
        <v>0</v>
      </c>
    </row>
    <row r="29" spans="1:61" ht="6.75" customHeight="1" x14ac:dyDescent="0.3">
      <c r="A29" s="173"/>
      <c r="B29" s="166"/>
      <c r="C29" s="79"/>
      <c r="D29" s="58"/>
      <c r="E29" s="68"/>
      <c r="F29" s="68"/>
      <c r="G29" s="102"/>
      <c r="H29" s="21"/>
      <c r="I29" s="21"/>
      <c r="J29" s="21"/>
      <c r="K29" s="114"/>
      <c r="L29" s="102"/>
      <c r="M29" s="21"/>
      <c r="N29" s="21"/>
      <c r="O29" s="21"/>
      <c r="P29" s="114"/>
      <c r="Q29" s="102"/>
      <c r="R29" s="21"/>
      <c r="S29" s="21"/>
      <c r="T29" s="21"/>
      <c r="U29" s="114"/>
      <c r="V29" s="102"/>
      <c r="W29" s="21"/>
      <c r="X29" s="21"/>
      <c r="Y29" s="21"/>
      <c r="Z29" s="114"/>
      <c r="AA29" s="102"/>
      <c r="AB29" s="21"/>
      <c r="AC29" s="21"/>
      <c r="AD29" s="21"/>
      <c r="AE29" s="114"/>
      <c r="AF29" s="102"/>
      <c r="AG29" s="21"/>
      <c r="AH29" s="21"/>
      <c r="AI29" s="21"/>
      <c r="AJ29" s="114"/>
      <c r="AK29" s="102"/>
      <c r="AL29" s="21"/>
      <c r="AM29" s="21"/>
      <c r="AN29" s="21"/>
      <c r="AO29" s="114"/>
      <c r="AP29" s="102"/>
      <c r="AQ29" s="21"/>
      <c r="AR29" s="21"/>
      <c r="AS29" s="21"/>
      <c r="AT29" s="114"/>
      <c r="AU29" s="102"/>
      <c r="AV29" s="21"/>
      <c r="AW29" s="22"/>
      <c r="AX29" s="23"/>
      <c r="AY29" s="103"/>
      <c r="AZ29" s="130"/>
      <c r="BA29" s="23"/>
      <c r="BB29" s="23"/>
      <c r="BC29" s="23"/>
      <c r="BD29" s="103"/>
      <c r="BE29" s="123"/>
      <c r="BF29" s="23"/>
      <c r="BG29" s="23"/>
      <c r="BH29" s="23"/>
      <c r="BI29" s="103"/>
    </row>
    <row r="30" spans="1:61" ht="14.25" customHeight="1" x14ac:dyDescent="0.3">
      <c r="A30" s="175" t="s">
        <v>18</v>
      </c>
      <c r="B30" s="172"/>
      <c r="C30" s="83"/>
      <c r="D30" s="58">
        <f>SUM(D32:D33)</f>
        <v>2</v>
      </c>
      <c r="E30" s="64">
        <f>MIN(E32:E35)</f>
        <v>41988</v>
      </c>
      <c r="F30" s="64">
        <f>MAX(F32:F35)</f>
        <v>42010</v>
      </c>
      <c r="G30" s="98">
        <f t="shared" ref="G30:BI30" si="14">IF(G$7&lt;$E30,0,1)*IF(G$7&gt;$F30,0,1)</f>
        <v>0</v>
      </c>
      <c r="H30" s="8">
        <f t="shared" si="14"/>
        <v>0</v>
      </c>
      <c r="I30" s="8">
        <f t="shared" si="14"/>
        <v>0</v>
      </c>
      <c r="J30" s="8">
        <f t="shared" si="14"/>
        <v>0</v>
      </c>
      <c r="K30" s="112">
        <f t="shared" si="14"/>
        <v>0</v>
      </c>
      <c r="L30" s="98">
        <f t="shared" si="14"/>
        <v>0</v>
      </c>
      <c r="M30" s="8">
        <f t="shared" si="14"/>
        <v>0</v>
      </c>
      <c r="N30" s="8">
        <f t="shared" si="14"/>
        <v>0</v>
      </c>
      <c r="O30" s="8">
        <f t="shared" si="14"/>
        <v>0</v>
      </c>
      <c r="P30" s="112">
        <f t="shared" si="14"/>
        <v>0</v>
      </c>
      <c r="Q30" s="98">
        <f t="shared" si="14"/>
        <v>0</v>
      </c>
      <c r="R30" s="8">
        <f t="shared" si="14"/>
        <v>0</v>
      </c>
      <c r="S30" s="8">
        <f t="shared" si="14"/>
        <v>0</v>
      </c>
      <c r="T30" s="8">
        <f t="shared" si="14"/>
        <v>0</v>
      </c>
      <c r="U30" s="112">
        <f t="shared" si="14"/>
        <v>0</v>
      </c>
      <c r="V30" s="98">
        <f t="shared" si="14"/>
        <v>0</v>
      </c>
      <c r="W30" s="8">
        <f t="shared" si="14"/>
        <v>0</v>
      </c>
      <c r="X30" s="8">
        <f t="shared" si="14"/>
        <v>0</v>
      </c>
      <c r="Y30" s="8">
        <f t="shared" si="14"/>
        <v>0</v>
      </c>
      <c r="Z30" s="112">
        <f t="shared" si="14"/>
        <v>0</v>
      </c>
      <c r="AA30" s="98">
        <f t="shared" si="14"/>
        <v>0</v>
      </c>
      <c r="AB30" s="8">
        <f t="shared" si="14"/>
        <v>0</v>
      </c>
      <c r="AC30" s="8">
        <f t="shared" si="14"/>
        <v>0</v>
      </c>
      <c r="AD30" s="8">
        <f t="shared" si="14"/>
        <v>0</v>
      </c>
      <c r="AE30" s="112">
        <f t="shared" si="14"/>
        <v>0</v>
      </c>
      <c r="AF30" s="98">
        <f t="shared" si="14"/>
        <v>0</v>
      </c>
      <c r="AG30" s="8">
        <f t="shared" si="14"/>
        <v>0</v>
      </c>
      <c r="AH30" s="8">
        <f t="shared" si="14"/>
        <v>0</v>
      </c>
      <c r="AI30" s="8">
        <f t="shared" si="14"/>
        <v>0</v>
      </c>
      <c r="AJ30" s="112">
        <f t="shared" si="14"/>
        <v>0</v>
      </c>
      <c r="AK30" s="98">
        <f t="shared" si="14"/>
        <v>0</v>
      </c>
      <c r="AL30" s="8">
        <f t="shared" si="14"/>
        <v>0</v>
      </c>
      <c r="AM30" s="8">
        <f t="shared" si="14"/>
        <v>0</v>
      </c>
      <c r="AN30" s="8">
        <f t="shared" si="14"/>
        <v>0</v>
      </c>
      <c r="AO30" s="112">
        <f t="shared" si="14"/>
        <v>0</v>
      </c>
      <c r="AP30" s="98">
        <f t="shared" si="14"/>
        <v>0</v>
      </c>
      <c r="AQ30" s="8">
        <f t="shared" si="14"/>
        <v>0</v>
      </c>
      <c r="AR30" s="8">
        <f t="shared" si="14"/>
        <v>0</v>
      </c>
      <c r="AS30" s="8">
        <f t="shared" si="14"/>
        <v>0</v>
      </c>
      <c r="AT30" s="112">
        <f t="shared" si="14"/>
        <v>0</v>
      </c>
      <c r="AU30" s="98">
        <f t="shared" si="14"/>
        <v>0</v>
      </c>
      <c r="AV30" s="8">
        <f t="shared" si="14"/>
        <v>0</v>
      </c>
      <c r="AW30" s="9">
        <f t="shared" si="14"/>
        <v>0</v>
      </c>
      <c r="AX30" s="10">
        <f t="shared" si="14"/>
        <v>0</v>
      </c>
      <c r="AY30" s="99">
        <f t="shared" si="14"/>
        <v>0</v>
      </c>
      <c r="AZ30" s="128">
        <f t="shared" si="14"/>
        <v>0</v>
      </c>
      <c r="BA30" s="10">
        <f t="shared" si="14"/>
        <v>0</v>
      </c>
      <c r="BB30" s="10">
        <f t="shared" si="14"/>
        <v>0</v>
      </c>
      <c r="BC30" s="10">
        <f t="shared" si="14"/>
        <v>0</v>
      </c>
      <c r="BD30" s="99">
        <f t="shared" si="14"/>
        <v>0</v>
      </c>
      <c r="BE30" s="121">
        <f t="shared" si="14"/>
        <v>0</v>
      </c>
      <c r="BF30" s="10">
        <f t="shared" si="14"/>
        <v>0</v>
      </c>
      <c r="BG30" s="10">
        <f t="shared" si="14"/>
        <v>0</v>
      </c>
      <c r="BH30" s="10">
        <f t="shared" si="14"/>
        <v>0</v>
      </c>
      <c r="BI30" s="99">
        <f t="shared" si="14"/>
        <v>0</v>
      </c>
    </row>
    <row r="31" spans="1:61" s="6" customFormat="1" ht="6.75" customHeight="1" x14ac:dyDescent="0.3">
      <c r="A31" s="176"/>
      <c r="B31" s="166"/>
      <c r="C31" s="84"/>
      <c r="D31" s="61"/>
      <c r="E31" s="69"/>
      <c r="F31" s="69"/>
      <c r="G31" s="102"/>
      <c r="H31" s="21"/>
      <c r="I31" s="21"/>
      <c r="J31" s="21"/>
      <c r="K31" s="114"/>
      <c r="L31" s="102"/>
      <c r="M31" s="21"/>
      <c r="N31" s="21"/>
      <c r="O31" s="21"/>
      <c r="P31" s="114"/>
      <c r="Q31" s="102"/>
      <c r="R31" s="21"/>
      <c r="S31" s="21"/>
      <c r="T31" s="21"/>
      <c r="U31" s="114"/>
      <c r="V31" s="102"/>
      <c r="W31" s="21"/>
      <c r="X31" s="21"/>
      <c r="Y31" s="21"/>
      <c r="Z31" s="114"/>
      <c r="AA31" s="102"/>
      <c r="AB31" s="21"/>
      <c r="AC31" s="21"/>
      <c r="AD31" s="21"/>
      <c r="AE31" s="114"/>
      <c r="AF31" s="102"/>
      <c r="AG31" s="21"/>
      <c r="AH31" s="21"/>
      <c r="AI31" s="21"/>
      <c r="AJ31" s="114"/>
      <c r="AK31" s="102"/>
      <c r="AL31" s="21"/>
      <c r="AM31" s="21"/>
      <c r="AN31" s="21"/>
      <c r="AO31" s="114"/>
      <c r="AP31" s="102"/>
      <c r="AQ31" s="21"/>
      <c r="AR31" s="21"/>
      <c r="AS31" s="21"/>
      <c r="AT31" s="114"/>
      <c r="AU31" s="102"/>
      <c r="AV31" s="21"/>
      <c r="AW31" s="22"/>
      <c r="AX31" s="23"/>
      <c r="AY31" s="103"/>
      <c r="AZ31" s="130"/>
      <c r="BA31" s="23"/>
      <c r="BB31" s="23"/>
      <c r="BC31" s="23"/>
      <c r="BD31" s="103"/>
      <c r="BE31" s="123"/>
      <c r="BF31" s="23"/>
      <c r="BG31" s="23"/>
      <c r="BH31" s="23"/>
      <c r="BI31" s="103"/>
    </row>
    <row r="32" spans="1:61" ht="13" x14ac:dyDescent="0.3">
      <c r="A32" s="178" t="s">
        <v>19</v>
      </c>
      <c r="B32" s="179"/>
      <c r="C32" s="78" t="s">
        <v>68</v>
      </c>
      <c r="D32" s="58">
        <f>NETWORKDAYS(E32,F32)</f>
        <v>1</v>
      </c>
      <c r="E32" s="67">
        <v>41988</v>
      </c>
      <c r="F32" s="67">
        <v>41988</v>
      </c>
      <c r="G32" s="98">
        <f t="shared" ref="G32:BI36" si="15">IF(G$7&lt;$E32,0,1)*IF(G$7&gt;$F32,0,1)</f>
        <v>0</v>
      </c>
      <c r="H32" s="8">
        <f t="shared" si="15"/>
        <v>0</v>
      </c>
      <c r="I32" s="8">
        <f t="shared" si="15"/>
        <v>0</v>
      </c>
      <c r="J32" s="8">
        <f t="shared" si="15"/>
        <v>0</v>
      </c>
      <c r="K32" s="112">
        <f t="shared" si="15"/>
        <v>0</v>
      </c>
      <c r="L32" s="98">
        <f t="shared" si="15"/>
        <v>0</v>
      </c>
      <c r="M32" s="8">
        <f t="shared" si="15"/>
        <v>0</v>
      </c>
      <c r="N32" s="8">
        <f t="shared" si="15"/>
        <v>0</v>
      </c>
      <c r="O32" s="8">
        <f t="shared" si="15"/>
        <v>0</v>
      </c>
      <c r="P32" s="112">
        <f t="shared" si="15"/>
        <v>0</v>
      </c>
      <c r="Q32" s="98">
        <f t="shared" si="15"/>
        <v>0</v>
      </c>
      <c r="R32" s="8">
        <f t="shared" si="15"/>
        <v>0</v>
      </c>
      <c r="S32" s="8">
        <f t="shared" si="15"/>
        <v>0</v>
      </c>
      <c r="T32" s="8">
        <f t="shared" si="15"/>
        <v>0</v>
      </c>
      <c r="U32" s="112">
        <f t="shared" si="15"/>
        <v>0</v>
      </c>
      <c r="V32" s="98">
        <f t="shared" si="15"/>
        <v>0</v>
      </c>
      <c r="W32" s="8">
        <f t="shared" si="15"/>
        <v>0</v>
      </c>
      <c r="X32" s="8">
        <f t="shared" si="15"/>
        <v>0</v>
      </c>
      <c r="Y32" s="8">
        <f t="shared" si="15"/>
        <v>0</v>
      </c>
      <c r="Z32" s="112">
        <f t="shared" si="15"/>
        <v>0</v>
      </c>
      <c r="AA32" s="98">
        <f t="shared" si="15"/>
        <v>0</v>
      </c>
      <c r="AB32" s="8">
        <f t="shared" si="15"/>
        <v>0</v>
      </c>
      <c r="AC32" s="8">
        <f t="shared" si="15"/>
        <v>0</v>
      </c>
      <c r="AD32" s="8">
        <f t="shared" si="15"/>
        <v>0</v>
      </c>
      <c r="AE32" s="112">
        <f t="shared" si="15"/>
        <v>0</v>
      </c>
      <c r="AF32" s="98">
        <f t="shared" si="15"/>
        <v>0</v>
      </c>
      <c r="AG32" s="8">
        <f t="shared" si="15"/>
        <v>0</v>
      </c>
      <c r="AH32" s="8">
        <f t="shared" si="15"/>
        <v>0</v>
      </c>
      <c r="AI32" s="8">
        <f t="shared" si="15"/>
        <v>0</v>
      </c>
      <c r="AJ32" s="112">
        <f t="shared" si="15"/>
        <v>0</v>
      </c>
      <c r="AK32" s="98">
        <f t="shared" si="15"/>
        <v>0</v>
      </c>
      <c r="AL32" s="8">
        <f t="shared" si="15"/>
        <v>0</v>
      </c>
      <c r="AM32" s="8">
        <f t="shared" si="15"/>
        <v>0</v>
      </c>
      <c r="AN32" s="8">
        <f t="shared" si="15"/>
        <v>0</v>
      </c>
      <c r="AO32" s="112">
        <f t="shared" si="15"/>
        <v>0</v>
      </c>
      <c r="AP32" s="98">
        <f t="shared" si="15"/>
        <v>0</v>
      </c>
      <c r="AQ32" s="8">
        <f t="shared" si="15"/>
        <v>0</v>
      </c>
      <c r="AR32" s="8">
        <f t="shared" si="15"/>
        <v>0</v>
      </c>
      <c r="AS32" s="8">
        <f t="shared" si="15"/>
        <v>0</v>
      </c>
      <c r="AT32" s="112">
        <f t="shared" si="15"/>
        <v>0</v>
      </c>
      <c r="AU32" s="98">
        <f t="shared" si="15"/>
        <v>0</v>
      </c>
      <c r="AV32" s="8">
        <f t="shared" si="15"/>
        <v>0</v>
      </c>
      <c r="AW32" s="9">
        <f t="shared" si="15"/>
        <v>0</v>
      </c>
      <c r="AX32" s="10">
        <f t="shared" si="15"/>
        <v>0</v>
      </c>
      <c r="AY32" s="99">
        <f t="shared" si="15"/>
        <v>0</v>
      </c>
      <c r="AZ32" s="128">
        <f t="shared" si="15"/>
        <v>0</v>
      </c>
      <c r="BA32" s="10">
        <f t="shared" si="15"/>
        <v>0</v>
      </c>
      <c r="BB32" s="10">
        <f t="shared" si="15"/>
        <v>0</v>
      </c>
      <c r="BC32" s="10">
        <f t="shared" si="15"/>
        <v>0</v>
      </c>
      <c r="BD32" s="99">
        <f t="shared" si="15"/>
        <v>0</v>
      </c>
      <c r="BE32" s="121">
        <f t="shared" si="15"/>
        <v>0</v>
      </c>
      <c r="BF32" s="10">
        <f t="shared" si="15"/>
        <v>0</v>
      </c>
      <c r="BG32" s="10">
        <f t="shared" si="15"/>
        <v>0</v>
      </c>
      <c r="BH32" s="10">
        <f t="shared" si="15"/>
        <v>0</v>
      </c>
      <c r="BI32" s="99">
        <f t="shared" si="15"/>
        <v>0</v>
      </c>
    </row>
    <row r="33" spans="1:61" ht="13" x14ac:dyDescent="0.3">
      <c r="A33" s="178" t="s">
        <v>132</v>
      </c>
      <c r="B33" s="179"/>
      <c r="C33" s="78" t="str">
        <f>B5</f>
        <v>Test Provider</v>
      </c>
      <c r="D33" s="58">
        <f>NETWORKDAYS(E33,F33)</f>
        <v>1</v>
      </c>
      <c r="E33" s="67">
        <v>42010</v>
      </c>
      <c r="F33" s="67">
        <v>42010</v>
      </c>
      <c r="G33" s="98">
        <f t="shared" si="15"/>
        <v>0</v>
      </c>
      <c r="H33" s="8">
        <f t="shared" si="15"/>
        <v>0</v>
      </c>
      <c r="I33" s="8">
        <f t="shared" si="15"/>
        <v>0</v>
      </c>
      <c r="J33" s="8">
        <f t="shared" si="15"/>
        <v>0</v>
      </c>
      <c r="K33" s="112">
        <f t="shared" si="15"/>
        <v>0</v>
      </c>
      <c r="L33" s="98">
        <f t="shared" si="15"/>
        <v>0</v>
      </c>
      <c r="M33" s="8">
        <f t="shared" si="15"/>
        <v>0</v>
      </c>
      <c r="N33" s="8">
        <f t="shared" si="15"/>
        <v>0</v>
      </c>
      <c r="O33" s="8">
        <f t="shared" si="15"/>
        <v>0</v>
      </c>
      <c r="P33" s="112">
        <f t="shared" si="15"/>
        <v>0</v>
      </c>
      <c r="Q33" s="98">
        <f t="shared" si="15"/>
        <v>0</v>
      </c>
      <c r="R33" s="8">
        <f t="shared" si="15"/>
        <v>0</v>
      </c>
      <c r="S33" s="8">
        <f t="shared" si="15"/>
        <v>0</v>
      </c>
      <c r="T33" s="8">
        <f t="shared" si="15"/>
        <v>0</v>
      </c>
      <c r="U33" s="112">
        <f t="shared" si="15"/>
        <v>0</v>
      </c>
      <c r="V33" s="98">
        <f t="shared" si="15"/>
        <v>0</v>
      </c>
      <c r="W33" s="8">
        <f t="shared" si="15"/>
        <v>0</v>
      </c>
      <c r="X33" s="8">
        <f t="shared" si="15"/>
        <v>0</v>
      </c>
      <c r="Y33" s="8">
        <f t="shared" si="15"/>
        <v>0</v>
      </c>
      <c r="Z33" s="112">
        <f t="shared" si="15"/>
        <v>0</v>
      </c>
      <c r="AA33" s="98">
        <f t="shared" si="15"/>
        <v>0</v>
      </c>
      <c r="AB33" s="8">
        <f t="shared" si="15"/>
        <v>0</v>
      </c>
      <c r="AC33" s="8">
        <f t="shared" si="15"/>
        <v>0</v>
      </c>
      <c r="AD33" s="8">
        <f t="shared" si="15"/>
        <v>0</v>
      </c>
      <c r="AE33" s="112">
        <f t="shared" si="15"/>
        <v>0</v>
      </c>
      <c r="AF33" s="98">
        <f t="shared" si="15"/>
        <v>0</v>
      </c>
      <c r="AG33" s="8">
        <f t="shared" si="15"/>
        <v>0</v>
      </c>
      <c r="AH33" s="8">
        <f t="shared" si="15"/>
        <v>0</v>
      </c>
      <c r="AI33" s="8">
        <f t="shared" si="15"/>
        <v>0</v>
      </c>
      <c r="AJ33" s="112">
        <f t="shared" si="15"/>
        <v>0</v>
      </c>
      <c r="AK33" s="98">
        <f t="shared" si="15"/>
        <v>0</v>
      </c>
      <c r="AL33" s="8">
        <f t="shared" si="15"/>
        <v>0</v>
      </c>
      <c r="AM33" s="8">
        <f t="shared" si="15"/>
        <v>0</v>
      </c>
      <c r="AN33" s="8">
        <f t="shared" si="15"/>
        <v>0</v>
      </c>
      <c r="AO33" s="112">
        <f t="shared" si="15"/>
        <v>0</v>
      </c>
      <c r="AP33" s="98">
        <f t="shared" si="15"/>
        <v>0</v>
      </c>
      <c r="AQ33" s="8">
        <f t="shared" si="15"/>
        <v>0</v>
      </c>
      <c r="AR33" s="8">
        <f t="shared" si="15"/>
        <v>0</v>
      </c>
      <c r="AS33" s="8">
        <f t="shared" si="15"/>
        <v>0</v>
      </c>
      <c r="AT33" s="112">
        <f t="shared" si="15"/>
        <v>0</v>
      </c>
      <c r="AU33" s="98">
        <f t="shared" si="15"/>
        <v>0</v>
      </c>
      <c r="AV33" s="8">
        <f t="shared" si="15"/>
        <v>0</v>
      </c>
      <c r="AW33" s="9">
        <f t="shared" si="15"/>
        <v>0</v>
      </c>
      <c r="AX33" s="10">
        <f t="shared" si="15"/>
        <v>0</v>
      </c>
      <c r="AY33" s="99">
        <f t="shared" si="15"/>
        <v>0</v>
      </c>
      <c r="AZ33" s="128">
        <f t="shared" si="15"/>
        <v>0</v>
      </c>
      <c r="BA33" s="10">
        <f t="shared" si="15"/>
        <v>0</v>
      </c>
      <c r="BB33" s="10">
        <f t="shared" si="15"/>
        <v>0</v>
      </c>
      <c r="BC33" s="10">
        <f t="shared" si="15"/>
        <v>0</v>
      </c>
      <c r="BD33" s="99">
        <f t="shared" si="15"/>
        <v>0</v>
      </c>
      <c r="BE33" s="121">
        <f t="shared" si="15"/>
        <v>0</v>
      </c>
      <c r="BF33" s="10">
        <f t="shared" si="15"/>
        <v>0</v>
      </c>
      <c r="BG33" s="10">
        <f t="shared" si="15"/>
        <v>0</v>
      </c>
      <c r="BH33" s="10">
        <f t="shared" si="15"/>
        <v>0</v>
      </c>
      <c r="BI33" s="99">
        <f t="shared" si="15"/>
        <v>0</v>
      </c>
    </row>
    <row r="34" spans="1:61" ht="13" x14ac:dyDescent="0.3">
      <c r="A34" s="178" t="s">
        <v>20</v>
      </c>
      <c r="B34" s="179"/>
      <c r="C34" s="78" t="s">
        <v>68</v>
      </c>
      <c r="D34" s="58"/>
      <c r="E34" s="67">
        <v>42010</v>
      </c>
      <c r="F34" s="67">
        <v>42010</v>
      </c>
      <c r="G34" s="98">
        <f t="shared" si="15"/>
        <v>0</v>
      </c>
      <c r="H34" s="8">
        <f t="shared" si="15"/>
        <v>0</v>
      </c>
      <c r="I34" s="8">
        <f t="shared" si="15"/>
        <v>0</v>
      </c>
      <c r="J34" s="8">
        <f t="shared" si="15"/>
        <v>0</v>
      </c>
      <c r="K34" s="112">
        <f t="shared" si="15"/>
        <v>0</v>
      </c>
      <c r="L34" s="98">
        <f t="shared" si="15"/>
        <v>0</v>
      </c>
      <c r="M34" s="8">
        <f t="shared" si="15"/>
        <v>0</v>
      </c>
      <c r="N34" s="8">
        <f t="shared" si="15"/>
        <v>0</v>
      </c>
      <c r="O34" s="8">
        <f t="shared" si="15"/>
        <v>0</v>
      </c>
      <c r="P34" s="112">
        <f t="shared" si="15"/>
        <v>0</v>
      </c>
      <c r="Q34" s="98">
        <f t="shared" si="15"/>
        <v>0</v>
      </c>
      <c r="R34" s="8">
        <f t="shared" si="15"/>
        <v>0</v>
      </c>
      <c r="S34" s="8">
        <f t="shared" si="15"/>
        <v>0</v>
      </c>
      <c r="T34" s="8">
        <f t="shared" si="15"/>
        <v>0</v>
      </c>
      <c r="U34" s="112">
        <f t="shared" si="15"/>
        <v>0</v>
      </c>
      <c r="V34" s="98">
        <f t="shared" si="15"/>
        <v>0</v>
      </c>
      <c r="W34" s="8">
        <f t="shared" si="15"/>
        <v>0</v>
      </c>
      <c r="X34" s="8">
        <f t="shared" si="15"/>
        <v>0</v>
      </c>
      <c r="Y34" s="8">
        <f t="shared" si="15"/>
        <v>0</v>
      </c>
      <c r="Z34" s="112">
        <f t="shared" si="15"/>
        <v>0</v>
      </c>
      <c r="AA34" s="98">
        <f t="shared" si="15"/>
        <v>0</v>
      </c>
      <c r="AB34" s="8">
        <f t="shared" si="15"/>
        <v>0</v>
      </c>
      <c r="AC34" s="8">
        <f t="shared" si="15"/>
        <v>0</v>
      </c>
      <c r="AD34" s="8">
        <f t="shared" si="15"/>
        <v>0</v>
      </c>
      <c r="AE34" s="112">
        <f t="shared" si="15"/>
        <v>0</v>
      </c>
      <c r="AF34" s="98">
        <f t="shared" si="15"/>
        <v>0</v>
      </c>
      <c r="AG34" s="8">
        <f t="shared" si="15"/>
        <v>0</v>
      </c>
      <c r="AH34" s="8">
        <f t="shared" si="15"/>
        <v>0</v>
      </c>
      <c r="AI34" s="8">
        <f t="shared" si="15"/>
        <v>0</v>
      </c>
      <c r="AJ34" s="112">
        <f t="shared" si="15"/>
        <v>0</v>
      </c>
      <c r="AK34" s="98">
        <f t="shared" si="15"/>
        <v>0</v>
      </c>
      <c r="AL34" s="8">
        <f t="shared" si="15"/>
        <v>0</v>
      </c>
      <c r="AM34" s="8">
        <f t="shared" si="15"/>
        <v>0</v>
      </c>
      <c r="AN34" s="8">
        <f t="shared" si="15"/>
        <v>0</v>
      </c>
      <c r="AO34" s="112">
        <f t="shared" si="15"/>
        <v>0</v>
      </c>
      <c r="AP34" s="98">
        <f t="shared" si="15"/>
        <v>0</v>
      </c>
      <c r="AQ34" s="8">
        <f t="shared" si="15"/>
        <v>0</v>
      </c>
      <c r="AR34" s="8">
        <f t="shared" si="15"/>
        <v>0</v>
      </c>
      <c r="AS34" s="8">
        <f t="shared" si="15"/>
        <v>0</v>
      </c>
      <c r="AT34" s="112">
        <f t="shared" si="15"/>
        <v>0</v>
      </c>
      <c r="AU34" s="98">
        <f t="shared" si="15"/>
        <v>0</v>
      </c>
      <c r="AV34" s="8">
        <f t="shared" si="15"/>
        <v>0</v>
      </c>
      <c r="AW34" s="9">
        <f t="shared" si="15"/>
        <v>0</v>
      </c>
      <c r="AX34" s="10">
        <f t="shared" si="15"/>
        <v>0</v>
      </c>
      <c r="AY34" s="99">
        <f t="shared" si="15"/>
        <v>0</v>
      </c>
      <c r="AZ34" s="128">
        <f t="shared" si="15"/>
        <v>0</v>
      </c>
      <c r="BA34" s="10">
        <f t="shared" si="15"/>
        <v>0</v>
      </c>
      <c r="BB34" s="10">
        <f t="shared" si="15"/>
        <v>0</v>
      </c>
      <c r="BC34" s="10">
        <f t="shared" si="15"/>
        <v>0</v>
      </c>
      <c r="BD34" s="99">
        <f t="shared" si="15"/>
        <v>0</v>
      </c>
      <c r="BE34" s="121">
        <f t="shared" si="15"/>
        <v>0</v>
      </c>
      <c r="BF34" s="10">
        <f t="shared" si="15"/>
        <v>0</v>
      </c>
      <c r="BG34" s="10">
        <f t="shared" si="15"/>
        <v>0</v>
      </c>
      <c r="BH34" s="10">
        <f t="shared" si="15"/>
        <v>0</v>
      </c>
      <c r="BI34" s="99">
        <f t="shared" si="15"/>
        <v>0</v>
      </c>
    </row>
    <row r="35" spans="1:61" ht="13" x14ac:dyDescent="0.3">
      <c r="A35" s="178" t="s">
        <v>21</v>
      </c>
      <c r="B35" s="179"/>
      <c r="C35" s="78" t="s">
        <v>68</v>
      </c>
      <c r="D35" s="58"/>
      <c r="E35" s="67">
        <v>42010</v>
      </c>
      <c r="F35" s="67">
        <v>42010</v>
      </c>
      <c r="G35" s="98">
        <f t="shared" si="15"/>
        <v>0</v>
      </c>
      <c r="H35" s="8">
        <f t="shared" si="15"/>
        <v>0</v>
      </c>
      <c r="I35" s="8">
        <f t="shared" si="15"/>
        <v>0</v>
      </c>
      <c r="J35" s="8">
        <f t="shared" si="15"/>
        <v>0</v>
      </c>
      <c r="K35" s="112">
        <f t="shared" si="15"/>
        <v>0</v>
      </c>
      <c r="L35" s="98">
        <f t="shared" si="15"/>
        <v>0</v>
      </c>
      <c r="M35" s="8">
        <f t="shared" si="15"/>
        <v>0</v>
      </c>
      <c r="N35" s="8">
        <f t="shared" si="15"/>
        <v>0</v>
      </c>
      <c r="O35" s="8">
        <f t="shared" si="15"/>
        <v>0</v>
      </c>
      <c r="P35" s="112">
        <f t="shared" si="15"/>
        <v>0</v>
      </c>
      <c r="Q35" s="98">
        <f t="shared" si="15"/>
        <v>0</v>
      </c>
      <c r="R35" s="8">
        <f t="shared" si="15"/>
        <v>0</v>
      </c>
      <c r="S35" s="8">
        <f t="shared" si="15"/>
        <v>0</v>
      </c>
      <c r="T35" s="8">
        <f t="shared" si="15"/>
        <v>0</v>
      </c>
      <c r="U35" s="112">
        <f t="shared" si="15"/>
        <v>0</v>
      </c>
      <c r="V35" s="98">
        <f t="shared" si="15"/>
        <v>0</v>
      </c>
      <c r="W35" s="8">
        <f t="shared" si="15"/>
        <v>0</v>
      </c>
      <c r="X35" s="8">
        <f t="shared" si="15"/>
        <v>0</v>
      </c>
      <c r="Y35" s="8">
        <f t="shared" si="15"/>
        <v>0</v>
      </c>
      <c r="Z35" s="112">
        <f t="shared" si="15"/>
        <v>0</v>
      </c>
      <c r="AA35" s="98">
        <f t="shared" si="15"/>
        <v>0</v>
      </c>
      <c r="AB35" s="8">
        <f t="shared" si="15"/>
        <v>0</v>
      </c>
      <c r="AC35" s="8">
        <f t="shared" si="15"/>
        <v>0</v>
      </c>
      <c r="AD35" s="8">
        <f t="shared" si="15"/>
        <v>0</v>
      </c>
      <c r="AE35" s="112">
        <f t="shared" si="15"/>
        <v>0</v>
      </c>
      <c r="AF35" s="98">
        <f t="shared" si="15"/>
        <v>0</v>
      </c>
      <c r="AG35" s="8">
        <f t="shared" si="15"/>
        <v>0</v>
      </c>
      <c r="AH35" s="8">
        <f t="shared" si="15"/>
        <v>0</v>
      </c>
      <c r="AI35" s="8">
        <f t="shared" si="15"/>
        <v>0</v>
      </c>
      <c r="AJ35" s="112">
        <f t="shared" si="15"/>
        <v>0</v>
      </c>
      <c r="AK35" s="98">
        <f t="shared" si="15"/>
        <v>0</v>
      </c>
      <c r="AL35" s="8">
        <f t="shared" si="15"/>
        <v>0</v>
      </c>
      <c r="AM35" s="8">
        <f t="shared" si="15"/>
        <v>0</v>
      </c>
      <c r="AN35" s="8">
        <f t="shared" si="15"/>
        <v>0</v>
      </c>
      <c r="AO35" s="112">
        <f t="shared" si="15"/>
        <v>0</v>
      </c>
      <c r="AP35" s="98">
        <f t="shared" ref="AP35:BI36" si="16">IF(AP$7&lt;$E35,0,1)*IF(AP$7&gt;$F35,0,1)</f>
        <v>0</v>
      </c>
      <c r="AQ35" s="8">
        <f t="shared" si="16"/>
        <v>0</v>
      </c>
      <c r="AR35" s="8">
        <f t="shared" si="16"/>
        <v>0</v>
      </c>
      <c r="AS35" s="8">
        <f t="shared" si="16"/>
        <v>0</v>
      </c>
      <c r="AT35" s="112">
        <f t="shared" si="16"/>
        <v>0</v>
      </c>
      <c r="AU35" s="98">
        <f t="shared" si="16"/>
        <v>0</v>
      </c>
      <c r="AV35" s="8">
        <f t="shared" si="16"/>
        <v>0</v>
      </c>
      <c r="AW35" s="9">
        <f t="shared" si="16"/>
        <v>0</v>
      </c>
      <c r="AX35" s="10">
        <f t="shared" si="16"/>
        <v>0</v>
      </c>
      <c r="AY35" s="99">
        <f t="shared" si="16"/>
        <v>0</v>
      </c>
      <c r="AZ35" s="128">
        <f t="shared" si="16"/>
        <v>0</v>
      </c>
      <c r="BA35" s="10">
        <f t="shared" si="16"/>
        <v>0</v>
      </c>
      <c r="BB35" s="10">
        <f t="shared" si="16"/>
        <v>0</v>
      </c>
      <c r="BC35" s="10">
        <f t="shared" si="16"/>
        <v>0</v>
      </c>
      <c r="BD35" s="99">
        <f t="shared" si="16"/>
        <v>0</v>
      </c>
      <c r="BE35" s="121">
        <f t="shared" si="16"/>
        <v>0</v>
      </c>
      <c r="BF35" s="10">
        <f t="shared" si="16"/>
        <v>0</v>
      </c>
      <c r="BG35" s="10">
        <f t="shared" si="16"/>
        <v>0</v>
      </c>
      <c r="BH35" s="10">
        <f t="shared" si="16"/>
        <v>0</v>
      </c>
      <c r="BI35" s="99">
        <f t="shared" si="16"/>
        <v>0</v>
      </c>
    </row>
    <row r="36" spans="1:61" ht="13" x14ac:dyDescent="0.3">
      <c r="A36" s="178" t="s">
        <v>136</v>
      </c>
      <c r="B36" s="179"/>
      <c r="C36" s="78"/>
      <c r="D36" s="61">
        <f t="shared" ref="D36" si="17">NETWORKDAYS(E36,F36)</f>
        <v>0</v>
      </c>
      <c r="E36" s="67"/>
      <c r="F36" s="67"/>
      <c r="G36" s="98">
        <f t="shared" si="15"/>
        <v>0</v>
      </c>
      <c r="H36" s="8">
        <f t="shared" si="15"/>
        <v>0</v>
      </c>
      <c r="I36" s="8">
        <f t="shared" si="15"/>
        <v>0</v>
      </c>
      <c r="J36" s="8">
        <f t="shared" si="15"/>
        <v>0</v>
      </c>
      <c r="K36" s="112">
        <f t="shared" si="15"/>
        <v>0</v>
      </c>
      <c r="L36" s="98">
        <f t="shared" si="15"/>
        <v>0</v>
      </c>
      <c r="M36" s="8">
        <f t="shared" si="15"/>
        <v>0</v>
      </c>
      <c r="N36" s="8">
        <f t="shared" si="15"/>
        <v>0</v>
      </c>
      <c r="O36" s="62">
        <f t="shared" si="15"/>
        <v>0</v>
      </c>
      <c r="P36" s="119">
        <f t="shared" si="15"/>
        <v>0</v>
      </c>
      <c r="Q36" s="98">
        <f t="shared" si="15"/>
        <v>0</v>
      </c>
      <c r="R36" s="8">
        <f t="shared" si="15"/>
        <v>0</v>
      </c>
      <c r="S36" s="8">
        <f t="shared" si="15"/>
        <v>0</v>
      </c>
      <c r="T36" s="8">
        <f t="shared" si="15"/>
        <v>0</v>
      </c>
      <c r="U36" s="112">
        <f t="shared" si="15"/>
        <v>0</v>
      </c>
      <c r="V36" s="98">
        <f t="shared" si="15"/>
        <v>0</v>
      </c>
      <c r="W36" s="8">
        <f t="shared" si="15"/>
        <v>0</v>
      </c>
      <c r="X36" s="8">
        <f t="shared" si="15"/>
        <v>0</v>
      </c>
      <c r="Y36" s="8">
        <f t="shared" si="15"/>
        <v>0</v>
      </c>
      <c r="Z36" s="112">
        <f t="shared" si="15"/>
        <v>0</v>
      </c>
      <c r="AA36" s="98">
        <f t="shared" si="15"/>
        <v>0</v>
      </c>
      <c r="AB36" s="8">
        <f t="shared" si="15"/>
        <v>0</v>
      </c>
      <c r="AC36" s="8">
        <f t="shared" si="15"/>
        <v>0</v>
      </c>
      <c r="AD36" s="8">
        <f t="shared" si="15"/>
        <v>0</v>
      </c>
      <c r="AE36" s="112">
        <f t="shared" si="15"/>
        <v>0</v>
      </c>
      <c r="AF36" s="98">
        <f t="shared" si="15"/>
        <v>0</v>
      </c>
      <c r="AG36" s="8">
        <f t="shared" si="15"/>
        <v>0</v>
      </c>
      <c r="AH36" s="8">
        <f t="shared" si="15"/>
        <v>0</v>
      </c>
      <c r="AI36" s="8">
        <f t="shared" si="15"/>
        <v>0</v>
      </c>
      <c r="AJ36" s="112">
        <f t="shared" si="15"/>
        <v>0</v>
      </c>
      <c r="AK36" s="98">
        <f t="shared" si="15"/>
        <v>0</v>
      </c>
      <c r="AL36" s="8">
        <f t="shared" si="15"/>
        <v>0</v>
      </c>
      <c r="AM36" s="8">
        <f t="shared" si="15"/>
        <v>0</v>
      </c>
      <c r="AN36" s="8">
        <f t="shared" si="15"/>
        <v>0</v>
      </c>
      <c r="AO36" s="112">
        <f t="shared" si="15"/>
        <v>0</v>
      </c>
      <c r="AP36" s="98">
        <f t="shared" si="15"/>
        <v>0</v>
      </c>
      <c r="AQ36" s="8">
        <f t="shared" si="15"/>
        <v>0</v>
      </c>
      <c r="AR36" s="8">
        <f t="shared" si="15"/>
        <v>0</v>
      </c>
      <c r="AS36" s="8">
        <f t="shared" si="15"/>
        <v>0</v>
      </c>
      <c r="AT36" s="112">
        <f t="shared" si="15"/>
        <v>0</v>
      </c>
      <c r="AU36" s="98">
        <f t="shared" si="15"/>
        <v>0</v>
      </c>
      <c r="AV36" s="8">
        <f t="shared" si="15"/>
        <v>0</v>
      </c>
      <c r="AW36" s="9">
        <f t="shared" si="15"/>
        <v>0</v>
      </c>
      <c r="AX36" s="10">
        <f t="shared" si="15"/>
        <v>0</v>
      </c>
      <c r="AY36" s="99">
        <f t="shared" si="15"/>
        <v>0</v>
      </c>
      <c r="AZ36" s="128">
        <f t="shared" si="15"/>
        <v>0</v>
      </c>
      <c r="BA36" s="10">
        <f t="shared" si="15"/>
        <v>0</v>
      </c>
      <c r="BB36" s="10">
        <f t="shared" si="15"/>
        <v>0</v>
      </c>
      <c r="BC36" s="10">
        <f t="shared" si="16"/>
        <v>0</v>
      </c>
      <c r="BD36" s="99">
        <f t="shared" si="16"/>
        <v>0</v>
      </c>
      <c r="BE36" s="121">
        <f t="shared" si="16"/>
        <v>0</v>
      </c>
      <c r="BF36" s="10">
        <f t="shared" si="16"/>
        <v>0</v>
      </c>
      <c r="BG36" s="10">
        <f t="shared" si="16"/>
        <v>0</v>
      </c>
      <c r="BH36" s="10">
        <f t="shared" si="16"/>
        <v>0</v>
      </c>
      <c r="BI36" s="99">
        <f t="shared" si="16"/>
        <v>0</v>
      </c>
    </row>
    <row r="37" spans="1:61" ht="6.75" customHeight="1" x14ac:dyDescent="0.3">
      <c r="A37" s="148"/>
      <c r="B37" s="149"/>
      <c r="C37" s="78"/>
      <c r="D37" s="61"/>
      <c r="E37" s="67"/>
      <c r="F37" s="67"/>
      <c r="G37" s="98"/>
      <c r="H37" s="8"/>
      <c r="I37" s="8"/>
      <c r="J37" s="8"/>
      <c r="K37" s="112"/>
      <c r="L37" s="98"/>
      <c r="M37" s="8"/>
      <c r="N37" s="8"/>
      <c r="O37" s="62"/>
      <c r="P37" s="119"/>
      <c r="Q37" s="98"/>
      <c r="R37" s="8"/>
      <c r="S37" s="8"/>
      <c r="T37" s="8"/>
      <c r="U37" s="112"/>
      <c r="V37" s="98"/>
      <c r="W37" s="8"/>
      <c r="X37" s="8"/>
      <c r="Y37" s="8"/>
      <c r="Z37" s="112"/>
      <c r="AA37" s="98"/>
      <c r="AB37" s="8"/>
      <c r="AC37" s="8"/>
      <c r="AD37" s="8"/>
      <c r="AE37" s="112"/>
      <c r="AF37" s="98"/>
      <c r="AG37" s="8"/>
      <c r="AH37" s="8"/>
      <c r="AI37" s="8"/>
      <c r="AJ37" s="112"/>
      <c r="AK37" s="98"/>
      <c r="AL37" s="8"/>
      <c r="AM37" s="8"/>
      <c r="AN37" s="8"/>
      <c r="AO37" s="112"/>
      <c r="AP37" s="98"/>
      <c r="AQ37" s="8"/>
      <c r="AR37" s="8"/>
      <c r="AS37" s="8"/>
      <c r="AT37" s="112"/>
      <c r="AU37" s="98"/>
      <c r="AV37" s="8"/>
      <c r="AW37" s="9"/>
      <c r="AX37" s="10"/>
      <c r="AY37" s="99"/>
      <c r="AZ37" s="128"/>
      <c r="BA37" s="10"/>
      <c r="BB37" s="10"/>
      <c r="BC37" s="10"/>
      <c r="BD37" s="99"/>
      <c r="BE37" s="121"/>
      <c r="BF37" s="10"/>
      <c r="BG37" s="10"/>
      <c r="BH37" s="10"/>
      <c r="BI37" s="99"/>
    </row>
    <row r="38" spans="1:61" s="4" customFormat="1" ht="14.25" customHeight="1" x14ac:dyDescent="0.3">
      <c r="A38" s="177" t="s">
        <v>11</v>
      </c>
      <c r="B38" s="172"/>
      <c r="C38" s="81"/>
      <c r="D38" s="59"/>
      <c r="E38" s="64">
        <f>MIN(E40:E42)</f>
        <v>42177</v>
      </c>
      <c r="F38" s="64">
        <f>MAX(F40:F42)</f>
        <v>42178</v>
      </c>
      <c r="G38" s="98">
        <f t="shared" ref="G38:AL38" si="18">IF(G$7&lt;$E38,0,1)*IF(G$7&gt;$F38,0,1)</f>
        <v>1</v>
      </c>
      <c r="H38" s="8">
        <f t="shared" si="18"/>
        <v>1</v>
      </c>
      <c r="I38" s="8">
        <f t="shared" si="18"/>
        <v>0</v>
      </c>
      <c r="J38" s="8">
        <f t="shared" si="18"/>
        <v>0</v>
      </c>
      <c r="K38" s="112">
        <f t="shared" si="18"/>
        <v>0</v>
      </c>
      <c r="L38" s="98">
        <f t="shared" si="18"/>
        <v>0</v>
      </c>
      <c r="M38" s="8">
        <f t="shared" si="18"/>
        <v>0</v>
      </c>
      <c r="N38" s="8">
        <f t="shared" si="18"/>
        <v>0</v>
      </c>
      <c r="O38" s="8">
        <f t="shared" si="18"/>
        <v>0</v>
      </c>
      <c r="P38" s="112">
        <f t="shared" si="18"/>
        <v>0</v>
      </c>
      <c r="Q38" s="98">
        <f t="shared" si="18"/>
        <v>0</v>
      </c>
      <c r="R38" s="8">
        <f t="shared" si="18"/>
        <v>0</v>
      </c>
      <c r="S38" s="8">
        <f t="shared" si="18"/>
        <v>0</v>
      </c>
      <c r="T38" s="8">
        <f t="shared" si="18"/>
        <v>0</v>
      </c>
      <c r="U38" s="112">
        <f t="shared" si="18"/>
        <v>0</v>
      </c>
      <c r="V38" s="98">
        <f t="shared" si="18"/>
        <v>0</v>
      </c>
      <c r="W38" s="8">
        <f t="shared" si="18"/>
        <v>0</v>
      </c>
      <c r="X38" s="8">
        <f t="shared" si="18"/>
        <v>0</v>
      </c>
      <c r="Y38" s="8">
        <f t="shared" si="18"/>
        <v>0</v>
      </c>
      <c r="Z38" s="112">
        <f t="shared" si="18"/>
        <v>0</v>
      </c>
      <c r="AA38" s="98">
        <f t="shared" si="18"/>
        <v>0</v>
      </c>
      <c r="AB38" s="8">
        <f t="shared" si="18"/>
        <v>0</v>
      </c>
      <c r="AC38" s="8">
        <f t="shared" si="18"/>
        <v>0</v>
      </c>
      <c r="AD38" s="8">
        <f t="shared" si="18"/>
        <v>0</v>
      </c>
      <c r="AE38" s="112">
        <f t="shared" si="18"/>
        <v>0</v>
      </c>
      <c r="AF38" s="98">
        <f t="shared" si="18"/>
        <v>0</v>
      </c>
      <c r="AG38" s="8">
        <f t="shared" si="18"/>
        <v>0</v>
      </c>
      <c r="AH38" s="8">
        <f t="shared" si="18"/>
        <v>0</v>
      </c>
      <c r="AI38" s="8">
        <f t="shared" si="18"/>
        <v>0</v>
      </c>
      <c r="AJ38" s="112">
        <f t="shared" si="18"/>
        <v>0</v>
      </c>
      <c r="AK38" s="98">
        <f t="shared" si="18"/>
        <v>0</v>
      </c>
      <c r="AL38" s="8">
        <f t="shared" si="18"/>
        <v>0</v>
      </c>
      <c r="AM38" s="8">
        <f t="shared" ref="AM38:BI38" si="19">IF(AM$7&lt;$E38,0,1)*IF(AM$7&gt;$F38,0,1)</f>
        <v>0</v>
      </c>
      <c r="AN38" s="8">
        <f t="shared" si="19"/>
        <v>0</v>
      </c>
      <c r="AO38" s="112">
        <f t="shared" si="19"/>
        <v>0</v>
      </c>
      <c r="AP38" s="98">
        <f t="shared" si="19"/>
        <v>0</v>
      </c>
      <c r="AQ38" s="8">
        <f t="shared" si="19"/>
        <v>0</v>
      </c>
      <c r="AR38" s="8">
        <f t="shared" si="19"/>
        <v>0</v>
      </c>
      <c r="AS38" s="8">
        <f t="shared" si="19"/>
        <v>0</v>
      </c>
      <c r="AT38" s="112">
        <f t="shared" si="19"/>
        <v>0</v>
      </c>
      <c r="AU38" s="98">
        <f t="shared" si="19"/>
        <v>0</v>
      </c>
      <c r="AV38" s="8">
        <f t="shared" si="19"/>
        <v>0</v>
      </c>
      <c r="AW38" s="9">
        <f t="shared" si="19"/>
        <v>0</v>
      </c>
      <c r="AX38" s="10">
        <f t="shared" si="19"/>
        <v>0</v>
      </c>
      <c r="AY38" s="99">
        <f t="shared" si="19"/>
        <v>0</v>
      </c>
      <c r="AZ38" s="128">
        <f t="shared" si="19"/>
        <v>0</v>
      </c>
      <c r="BA38" s="10">
        <f t="shared" si="19"/>
        <v>0</v>
      </c>
      <c r="BB38" s="10">
        <f t="shared" si="19"/>
        <v>0</v>
      </c>
      <c r="BC38" s="10">
        <f t="shared" si="19"/>
        <v>0</v>
      </c>
      <c r="BD38" s="99">
        <f t="shared" si="19"/>
        <v>0</v>
      </c>
      <c r="BE38" s="121">
        <f t="shared" si="19"/>
        <v>0</v>
      </c>
      <c r="BF38" s="10">
        <f t="shared" si="19"/>
        <v>0</v>
      </c>
      <c r="BG38" s="10">
        <f t="shared" si="19"/>
        <v>0</v>
      </c>
      <c r="BH38" s="10">
        <f t="shared" si="19"/>
        <v>0</v>
      </c>
      <c r="BI38" s="99">
        <f t="shared" si="19"/>
        <v>0</v>
      </c>
    </row>
    <row r="39" spans="1:61" s="27" customFormat="1" ht="6.75" customHeight="1" x14ac:dyDescent="0.3">
      <c r="A39" s="181"/>
      <c r="B39" s="166"/>
      <c r="C39" s="82"/>
      <c r="D39" s="60"/>
      <c r="E39" s="69"/>
      <c r="F39" s="69"/>
      <c r="G39" s="102"/>
      <c r="H39" s="21"/>
      <c r="I39" s="21"/>
      <c r="J39" s="21"/>
      <c r="K39" s="114"/>
      <c r="L39" s="102"/>
      <c r="M39" s="21"/>
      <c r="N39" s="21"/>
      <c r="O39" s="21"/>
      <c r="P39" s="114"/>
      <c r="Q39" s="102"/>
      <c r="R39" s="21"/>
      <c r="S39" s="21"/>
      <c r="T39" s="21"/>
      <c r="U39" s="114"/>
      <c r="V39" s="102"/>
      <c r="W39" s="21"/>
      <c r="X39" s="21"/>
      <c r="Y39" s="21"/>
      <c r="Z39" s="114"/>
      <c r="AA39" s="102"/>
      <c r="AB39" s="21"/>
      <c r="AC39" s="21"/>
      <c r="AD39" s="21"/>
      <c r="AE39" s="114"/>
      <c r="AF39" s="102"/>
      <c r="AG39" s="21"/>
      <c r="AH39" s="21"/>
      <c r="AI39" s="21"/>
      <c r="AJ39" s="114"/>
      <c r="AK39" s="102"/>
      <c r="AL39" s="21"/>
      <c r="AM39" s="21"/>
      <c r="AN39" s="21"/>
      <c r="AO39" s="114"/>
      <c r="AP39" s="102"/>
      <c r="AQ39" s="21"/>
      <c r="AR39" s="21"/>
      <c r="AS39" s="21"/>
      <c r="AT39" s="114"/>
      <c r="AU39" s="102"/>
      <c r="AV39" s="21"/>
      <c r="AW39" s="22"/>
      <c r="AX39" s="23"/>
      <c r="AY39" s="103"/>
      <c r="AZ39" s="130"/>
      <c r="BA39" s="23"/>
      <c r="BB39" s="23"/>
      <c r="BC39" s="23"/>
      <c r="BD39" s="103"/>
      <c r="BE39" s="123"/>
      <c r="BF39" s="23"/>
      <c r="BG39" s="23"/>
      <c r="BH39" s="23"/>
      <c r="BI39" s="103"/>
    </row>
    <row r="40" spans="1:61" ht="13" x14ac:dyDescent="0.3">
      <c r="A40" s="178" t="s">
        <v>12</v>
      </c>
      <c r="B40" s="179"/>
      <c r="C40" s="78" t="str">
        <f>B5</f>
        <v>Test Provider</v>
      </c>
      <c r="D40" s="58">
        <f t="shared" ref="D40:D43" si="20">NETWORKDAYS(E40,F40)</f>
        <v>2</v>
      </c>
      <c r="E40" s="67">
        <v>42177</v>
      </c>
      <c r="F40" s="67">
        <v>42178</v>
      </c>
      <c r="G40" s="98">
        <f t="shared" ref="G40:P43" si="21">IF(G$7&lt;$E40,0,1)*IF(G$7&gt;$F40,0,1)</f>
        <v>1</v>
      </c>
      <c r="H40" s="8">
        <f t="shared" si="21"/>
        <v>1</v>
      </c>
      <c r="I40" s="8">
        <f t="shared" si="21"/>
        <v>0</v>
      </c>
      <c r="J40" s="8">
        <f t="shared" si="21"/>
        <v>0</v>
      </c>
      <c r="K40" s="112">
        <f t="shared" si="21"/>
        <v>0</v>
      </c>
      <c r="L40" s="98">
        <f t="shared" si="21"/>
        <v>0</v>
      </c>
      <c r="M40" s="8">
        <f t="shared" si="21"/>
        <v>0</v>
      </c>
      <c r="N40" s="8">
        <f t="shared" si="21"/>
        <v>0</v>
      </c>
      <c r="O40" s="8">
        <f t="shared" si="21"/>
        <v>0</v>
      </c>
      <c r="P40" s="112">
        <f t="shared" si="21"/>
        <v>0</v>
      </c>
      <c r="Q40" s="98">
        <f t="shared" ref="Q40:Z43" si="22">IF(Q$7&lt;$E40,0,1)*IF(Q$7&gt;$F40,0,1)</f>
        <v>0</v>
      </c>
      <c r="R40" s="8">
        <f t="shared" si="22"/>
        <v>0</v>
      </c>
      <c r="S40" s="8">
        <f t="shared" si="22"/>
        <v>0</v>
      </c>
      <c r="T40" s="8">
        <f t="shared" si="22"/>
        <v>0</v>
      </c>
      <c r="U40" s="112">
        <f t="shared" si="22"/>
        <v>0</v>
      </c>
      <c r="V40" s="98">
        <f t="shared" si="22"/>
        <v>0</v>
      </c>
      <c r="W40" s="8">
        <f t="shared" si="22"/>
        <v>0</v>
      </c>
      <c r="X40" s="8">
        <f t="shared" si="22"/>
        <v>0</v>
      </c>
      <c r="Y40" s="8">
        <f t="shared" si="22"/>
        <v>0</v>
      </c>
      <c r="Z40" s="112">
        <f t="shared" si="22"/>
        <v>0</v>
      </c>
      <c r="AA40" s="98">
        <f t="shared" ref="AA40:AJ43" si="23">IF(AA$7&lt;$E40,0,1)*IF(AA$7&gt;$F40,0,1)</f>
        <v>0</v>
      </c>
      <c r="AB40" s="8">
        <f t="shared" si="23"/>
        <v>0</v>
      </c>
      <c r="AC40" s="8">
        <f t="shared" si="23"/>
        <v>0</v>
      </c>
      <c r="AD40" s="8">
        <f t="shared" si="23"/>
        <v>0</v>
      </c>
      <c r="AE40" s="112">
        <f t="shared" si="23"/>
        <v>0</v>
      </c>
      <c r="AF40" s="98">
        <f t="shared" si="23"/>
        <v>0</v>
      </c>
      <c r="AG40" s="8">
        <f t="shared" si="23"/>
        <v>0</v>
      </c>
      <c r="AH40" s="8">
        <f t="shared" si="23"/>
        <v>0</v>
      </c>
      <c r="AI40" s="8">
        <f t="shared" si="23"/>
        <v>0</v>
      </c>
      <c r="AJ40" s="112">
        <f t="shared" si="23"/>
        <v>0</v>
      </c>
      <c r="AK40" s="98">
        <f t="shared" ref="AK40:AT43" si="24">IF(AK$7&lt;$E40,0,1)*IF(AK$7&gt;$F40,0,1)</f>
        <v>0</v>
      </c>
      <c r="AL40" s="8">
        <f t="shared" si="24"/>
        <v>0</v>
      </c>
      <c r="AM40" s="8">
        <f t="shared" si="24"/>
        <v>0</v>
      </c>
      <c r="AN40" s="8">
        <f t="shared" si="24"/>
        <v>0</v>
      </c>
      <c r="AO40" s="112">
        <f t="shared" si="24"/>
        <v>0</v>
      </c>
      <c r="AP40" s="98">
        <f t="shared" si="24"/>
        <v>0</v>
      </c>
      <c r="AQ40" s="8">
        <f t="shared" si="24"/>
        <v>0</v>
      </c>
      <c r="AR40" s="8">
        <f t="shared" si="24"/>
        <v>0</v>
      </c>
      <c r="AS40" s="8">
        <f t="shared" si="24"/>
        <v>0</v>
      </c>
      <c r="AT40" s="112">
        <f t="shared" si="24"/>
        <v>0</v>
      </c>
      <c r="AU40" s="98">
        <f t="shared" ref="AU40:BI43" si="25">IF(AU$7&lt;$E40,0,1)*IF(AU$7&gt;$F40,0,1)</f>
        <v>0</v>
      </c>
      <c r="AV40" s="8">
        <f t="shared" si="25"/>
        <v>0</v>
      </c>
      <c r="AW40" s="9">
        <f t="shared" si="25"/>
        <v>0</v>
      </c>
      <c r="AX40" s="10">
        <f t="shared" si="25"/>
        <v>0</v>
      </c>
      <c r="AY40" s="99">
        <f t="shared" si="25"/>
        <v>0</v>
      </c>
      <c r="AZ40" s="128">
        <f t="shared" si="25"/>
        <v>0</v>
      </c>
      <c r="BA40" s="10">
        <f t="shared" si="25"/>
        <v>0</v>
      </c>
      <c r="BB40" s="10">
        <f t="shared" si="25"/>
        <v>0</v>
      </c>
      <c r="BC40" s="10">
        <f t="shared" si="25"/>
        <v>0</v>
      </c>
      <c r="BD40" s="99">
        <f t="shared" si="25"/>
        <v>0</v>
      </c>
      <c r="BE40" s="121">
        <f t="shared" si="25"/>
        <v>0</v>
      </c>
      <c r="BF40" s="10">
        <f t="shared" si="25"/>
        <v>0</v>
      </c>
      <c r="BG40" s="10">
        <f t="shared" si="25"/>
        <v>0</v>
      </c>
      <c r="BH40" s="10">
        <f t="shared" si="25"/>
        <v>0</v>
      </c>
      <c r="BI40" s="99">
        <f t="shared" si="25"/>
        <v>0</v>
      </c>
    </row>
    <row r="41" spans="1:61" ht="13" x14ac:dyDescent="0.3">
      <c r="A41" s="178" t="s">
        <v>14</v>
      </c>
      <c r="B41" s="179"/>
      <c r="C41" s="78" t="str">
        <f>B5</f>
        <v>Test Provider</v>
      </c>
      <c r="D41" s="58">
        <f t="shared" si="20"/>
        <v>2</v>
      </c>
      <c r="E41" s="67">
        <v>42177</v>
      </c>
      <c r="F41" s="67">
        <v>42178</v>
      </c>
      <c r="G41" s="98">
        <f t="shared" si="21"/>
        <v>1</v>
      </c>
      <c r="H41" s="8">
        <f t="shared" si="21"/>
        <v>1</v>
      </c>
      <c r="I41" s="8">
        <f t="shared" si="21"/>
        <v>0</v>
      </c>
      <c r="J41" s="8">
        <f t="shared" si="21"/>
        <v>0</v>
      </c>
      <c r="K41" s="112">
        <f t="shared" si="21"/>
        <v>0</v>
      </c>
      <c r="L41" s="98">
        <f t="shared" si="21"/>
        <v>0</v>
      </c>
      <c r="M41" s="8">
        <f t="shared" si="21"/>
        <v>0</v>
      </c>
      <c r="N41" s="8">
        <f t="shared" si="21"/>
        <v>0</v>
      </c>
      <c r="O41" s="8">
        <f t="shared" si="21"/>
        <v>0</v>
      </c>
      <c r="P41" s="112">
        <f t="shared" si="21"/>
        <v>0</v>
      </c>
      <c r="Q41" s="98">
        <f t="shared" si="22"/>
        <v>0</v>
      </c>
      <c r="R41" s="8">
        <f t="shared" si="22"/>
        <v>0</v>
      </c>
      <c r="S41" s="8">
        <f t="shared" si="22"/>
        <v>0</v>
      </c>
      <c r="T41" s="8">
        <f t="shared" si="22"/>
        <v>0</v>
      </c>
      <c r="U41" s="112">
        <f t="shared" si="22"/>
        <v>0</v>
      </c>
      <c r="V41" s="98">
        <f t="shared" si="22"/>
        <v>0</v>
      </c>
      <c r="W41" s="8">
        <f t="shared" si="22"/>
        <v>0</v>
      </c>
      <c r="X41" s="8">
        <f t="shared" si="22"/>
        <v>0</v>
      </c>
      <c r="Y41" s="8">
        <f t="shared" si="22"/>
        <v>0</v>
      </c>
      <c r="Z41" s="112">
        <f t="shared" si="22"/>
        <v>0</v>
      </c>
      <c r="AA41" s="98">
        <f t="shared" si="23"/>
        <v>0</v>
      </c>
      <c r="AB41" s="8">
        <f t="shared" si="23"/>
        <v>0</v>
      </c>
      <c r="AC41" s="8">
        <f t="shared" si="23"/>
        <v>0</v>
      </c>
      <c r="AD41" s="8">
        <f t="shared" si="23"/>
        <v>0</v>
      </c>
      <c r="AE41" s="112">
        <f t="shared" si="23"/>
        <v>0</v>
      </c>
      <c r="AF41" s="98">
        <f t="shared" si="23"/>
        <v>0</v>
      </c>
      <c r="AG41" s="8">
        <f t="shared" si="23"/>
        <v>0</v>
      </c>
      <c r="AH41" s="8">
        <f t="shared" si="23"/>
        <v>0</v>
      </c>
      <c r="AI41" s="8">
        <f t="shared" si="23"/>
        <v>0</v>
      </c>
      <c r="AJ41" s="112">
        <f t="shared" si="23"/>
        <v>0</v>
      </c>
      <c r="AK41" s="98">
        <f t="shared" si="24"/>
        <v>0</v>
      </c>
      <c r="AL41" s="8">
        <f t="shared" si="24"/>
        <v>0</v>
      </c>
      <c r="AM41" s="8">
        <f t="shared" si="24"/>
        <v>0</v>
      </c>
      <c r="AN41" s="8">
        <f t="shared" si="24"/>
        <v>0</v>
      </c>
      <c r="AO41" s="112">
        <f t="shared" si="24"/>
        <v>0</v>
      </c>
      <c r="AP41" s="98">
        <f t="shared" si="24"/>
        <v>0</v>
      </c>
      <c r="AQ41" s="8">
        <f t="shared" si="24"/>
        <v>0</v>
      </c>
      <c r="AR41" s="8">
        <f t="shared" si="24"/>
        <v>0</v>
      </c>
      <c r="AS41" s="8">
        <f t="shared" si="24"/>
        <v>0</v>
      </c>
      <c r="AT41" s="112">
        <f t="shared" si="24"/>
        <v>0</v>
      </c>
      <c r="AU41" s="98">
        <f t="shared" si="25"/>
        <v>0</v>
      </c>
      <c r="AV41" s="8">
        <f t="shared" si="25"/>
        <v>0</v>
      </c>
      <c r="AW41" s="9">
        <f t="shared" si="25"/>
        <v>0</v>
      </c>
      <c r="AX41" s="10">
        <f t="shared" si="25"/>
        <v>0</v>
      </c>
      <c r="AY41" s="99">
        <f t="shared" si="25"/>
        <v>0</v>
      </c>
      <c r="AZ41" s="128">
        <f t="shared" si="25"/>
        <v>0</v>
      </c>
      <c r="BA41" s="10">
        <f t="shared" si="25"/>
        <v>0</v>
      </c>
      <c r="BB41" s="10">
        <f t="shared" si="25"/>
        <v>0</v>
      </c>
      <c r="BC41" s="10">
        <f t="shared" si="25"/>
        <v>0</v>
      </c>
      <c r="BD41" s="99">
        <f t="shared" si="25"/>
        <v>0</v>
      </c>
      <c r="BE41" s="121">
        <f t="shared" si="25"/>
        <v>0</v>
      </c>
      <c r="BF41" s="10">
        <f t="shared" si="25"/>
        <v>0</v>
      </c>
      <c r="BG41" s="10">
        <f t="shared" si="25"/>
        <v>0</v>
      </c>
      <c r="BH41" s="10">
        <f t="shared" si="25"/>
        <v>0</v>
      </c>
      <c r="BI41" s="99">
        <f t="shared" si="25"/>
        <v>0</v>
      </c>
    </row>
    <row r="42" spans="1:61" ht="13" x14ac:dyDescent="0.3">
      <c r="A42" s="178" t="s">
        <v>13</v>
      </c>
      <c r="B42" s="179"/>
      <c r="C42" s="78" t="str">
        <f>B5</f>
        <v>Test Provider</v>
      </c>
      <c r="D42" s="58">
        <f t="shared" si="20"/>
        <v>2</v>
      </c>
      <c r="E42" s="67">
        <v>42177</v>
      </c>
      <c r="F42" s="67">
        <v>42178</v>
      </c>
      <c r="G42" s="98">
        <f t="shared" si="21"/>
        <v>1</v>
      </c>
      <c r="H42" s="8">
        <f t="shared" si="21"/>
        <v>1</v>
      </c>
      <c r="I42" s="8">
        <f t="shared" si="21"/>
        <v>0</v>
      </c>
      <c r="J42" s="8">
        <f t="shared" si="21"/>
        <v>0</v>
      </c>
      <c r="K42" s="112">
        <f t="shared" si="21"/>
        <v>0</v>
      </c>
      <c r="L42" s="98">
        <f t="shared" si="21"/>
        <v>0</v>
      </c>
      <c r="M42" s="8">
        <f t="shared" si="21"/>
        <v>0</v>
      </c>
      <c r="N42" s="8">
        <f t="shared" si="21"/>
        <v>0</v>
      </c>
      <c r="O42" s="8">
        <f t="shared" si="21"/>
        <v>0</v>
      </c>
      <c r="P42" s="112">
        <f t="shared" si="21"/>
        <v>0</v>
      </c>
      <c r="Q42" s="98">
        <f t="shared" si="22"/>
        <v>0</v>
      </c>
      <c r="R42" s="8">
        <f t="shared" si="22"/>
        <v>0</v>
      </c>
      <c r="S42" s="8">
        <f t="shared" si="22"/>
        <v>0</v>
      </c>
      <c r="T42" s="8">
        <f t="shared" si="22"/>
        <v>0</v>
      </c>
      <c r="U42" s="112">
        <f t="shared" si="22"/>
        <v>0</v>
      </c>
      <c r="V42" s="98">
        <f t="shared" si="22"/>
        <v>0</v>
      </c>
      <c r="W42" s="8">
        <f t="shared" si="22"/>
        <v>0</v>
      </c>
      <c r="X42" s="8">
        <f t="shared" si="22"/>
        <v>0</v>
      </c>
      <c r="Y42" s="8">
        <f t="shared" si="22"/>
        <v>0</v>
      </c>
      <c r="Z42" s="112">
        <f t="shared" si="22"/>
        <v>0</v>
      </c>
      <c r="AA42" s="98">
        <f t="shared" si="23"/>
        <v>0</v>
      </c>
      <c r="AB42" s="8">
        <f t="shared" si="23"/>
        <v>0</v>
      </c>
      <c r="AC42" s="8">
        <f t="shared" si="23"/>
        <v>0</v>
      </c>
      <c r="AD42" s="8">
        <f t="shared" si="23"/>
        <v>0</v>
      </c>
      <c r="AE42" s="112">
        <f t="shared" si="23"/>
        <v>0</v>
      </c>
      <c r="AF42" s="98">
        <f t="shared" si="23"/>
        <v>0</v>
      </c>
      <c r="AG42" s="8">
        <f t="shared" si="23"/>
        <v>0</v>
      </c>
      <c r="AH42" s="8">
        <f t="shared" si="23"/>
        <v>0</v>
      </c>
      <c r="AI42" s="8">
        <f t="shared" si="23"/>
        <v>0</v>
      </c>
      <c r="AJ42" s="112">
        <f t="shared" si="23"/>
        <v>0</v>
      </c>
      <c r="AK42" s="98">
        <f t="shared" si="24"/>
        <v>0</v>
      </c>
      <c r="AL42" s="8">
        <f t="shared" si="24"/>
        <v>0</v>
      </c>
      <c r="AM42" s="8">
        <f t="shared" si="24"/>
        <v>0</v>
      </c>
      <c r="AN42" s="8">
        <f t="shared" si="24"/>
        <v>0</v>
      </c>
      <c r="AO42" s="112">
        <f t="shared" si="24"/>
        <v>0</v>
      </c>
      <c r="AP42" s="98">
        <f t="shared" si="24"/>
        <v>0</v>
      </c>
      <c r="AQ42" s="8">
        <f t="shared" si="24"/>
        <v>0</v>
      </c>
      <c r="AR42" s="8">
        <f t="shared" si="24"/>
        <v>0</v>
      </c>
      <c r="AS42" s="8">
        <f t="shared" si="24"/>
        <v>0</v>
      </c>
      <c r="AT42" s="112">
        <f t="shared" si="24"/>
        <v>0</v>
      </c>
      <c r="AU42" s="98">
        <f t="shared" si="25"/>
        <v>0</v>
      </c>
      <c r="AV42" s="8">
        <f t="shared" si="25"/>
        <v>0</v>
      </c>
      <c r="AW42" s="9">
        <f t="shared" si="25"/>
        <v>0</v>
      </c>
      <c r="AX42" s="10">
        <f t="shared" si="25"/>
        <v>0</v>
      </c>
      <c r="AY42" s="99">
        <f t="shared" si="25"/>
        <v>0</v>
      </c>
      <c r="AZ42" s="128">
        <f t="shared" si="25"/>
        <v>0</v>
      </c>
      <c r="BA42" s="10">
        <f t="shared" si="25"/>
        <v>0</v>
      </c>
      <c r="BB42" s="10">
        <f t="shared" si="25"/>
        <v>0</v>
      </c>
      <c r="BC42" s="10">
        <f t="shared" si="25"/>
        <v>0</v>
      </c>
      <c r="BD42" s="99">
        <f t="shared" si="25"/>
        <v>0</v>
      </c>
      <c r="BE42" s="121">
        <f t="shared" si="25"/>
        <v>0</v>
      </c>
      <c r="BF42" s="10">
        <f t="shared" si="25"/>
        <v>0</v>
      </c>
      <c r="BG42" s="10">
        <f t="shared" si="25"/>
        <v>0</v>
      </c>
      <c r="BH42" s="10">
        <f t="shared" si="25"/>
        <v>0</v>
      </c>
      <c r="BI42" s="99">
        <f t="shared" si="25"/>
        <v>0</v>
      </c>
    </row>
    <row r="43" spans="1:61" ht="13" x14ac:dyDescent="0.3">
      <c r="A43" s="178" t="s">
        <v>136</v>
      </c>
      <c r="B43" s="179"/>
      <c r="C43" s="78"/>
      <c r="D43" s="61">
        <f t="shared" si="20"/>
        <v>0</v>
      </c>
      <c r="E43" s="67"/>
      <c r="F43" s="67"/>
      <c r="G43" s="98">
        <f t="shared" si="21"/>
        <v>0</v>
      </c>
      <c r="H43" s="8">
        <f t="shared" si="21"/>
        <v>0</v>
      </c>
      <c r="I43" s="8">
        <f t="shared" si="21"/>
        <v>0</v>
      </c>
      <c r="J43" s="8">
        <f t="shared" si="21"/>
        <v>0</v>
      </c>
      <c r="K43" s="112">
        <f t="shared" si="21"/>
        <v>0</v>
      </c>
      <c r="L43" s="98">
        <f t="shared" si="21"/>
        <v>0</v>
      </c>
      <c r="M43" s="8">
        <f t="shared" si="21"/>
        <v>0</v>
      </c>
      <c r="N43" s="8">
        <f t="shared" si="21"/>
        <v>0</v>
      </c>
      <c r="O43" s="62">
        <f t="shared" si="21"/>
        <v>0</v>
      </c>
      <c r="P43" s="119">
        <f t="shared" si="21"/>
        <v>0</v>
      </c>
      <c r="Q43" s="98">
        <f t="shared" si="22"/>
        <v>0</v>
      </c>
      <c r="R43" s="8">
        <f t="shared" si="22"/>
        <v>0</v>
      </c>
      <c r="S43" s="8">
        <f t="shared" si="22"/>
        <v>0</v>
      </c>
      <c r="T43" s="8">
        <f t="shared" si="22"/>
        <v>0</v>
      </c>
      <c r="U43" s="112">
        <f t="shared" si="22"/>
        <v>0</v>
      </c>
      <c r="V43" s="98">
        <f t="shared" si="22"/>
        <v>0</v>
      </c>
      <c r="W43" s="8">
        <f t="shared" si="22"/>
        <v>0</v>
      </c>
      <c r="X43" s="8">
        <f t="shared" si="22"/>
        <v>0</v>
      </c>
      <c r="Y43" s="8">
        <f t="shared" si="22"/>
        <v>0</v>
      </c>
      <c r="Z43" s="112">
        <f t="shared" si="22"/>
        <v>0</v>
      </c>
      <c r="AA43" s="98">
        <f t="shared" si="23"/>
        <v>0</v>
      </c>
      <c r="AB43" s="8">
        <f t="shared" si="23"/>
        <v>0</v>
      </c>
      <c r="AC43" s="8">
        <f t="shared" si="23"/>
        <v>0</v>
      </c>
      <c r="AD43" s="8">
        <f t="shared" si="23"/>
        <v>0</v>
      </c>
      <c r="AE43" s="112">
        <f t="shared" si="23"/>
        <v>0</v>
      </c>
      <c r="AF43" s="98">
        <f t="shared" si="23"/>
        <v>0</v>
      </c>
      <c r="AG43" s="8">
        <f t="shared" si="23"/>
        <v>0</v>
      </c>
      <c r="AH43" s="8">
        <f t="shared" si="23"/>
        <v>0</v>
      </c>
      <c r="AI43" s="8">
        <f t="shared" si="23"/>
        <v>0</v>
      </c>
      <c r="AJ43" s="112">
        <f t="shared" si="23"/>
        <v>0</v>
      </c>
      <c r="AK43" s="98">
        <f t="shared" si="24"/>
        <v>0</v>
      </c>
      <c r="AL43" s="8">
        <f t="shared" si="24"/>
        <v>0</v>
      </c>
      <c r="AM43" s="8">
        <f t="shared" si="24"/>
        <v>0</v>
      </c>
      <c r="AN43" s="8">
        <f t="shared" si="24"/>
        <v>0</v>
      </c>
      <c r="AO43" s="112">
        <f t="shared" si="24"/>
        <v>0</v>
      </c>
      <c r="AP43" s="98">
        <f t="shared" si="24"/>
        <v>0</v>
      </c>
      <c r="AQ43" s="8">
        <f t="shared" si="24"/>
        <v>0</v>
      </c>
      <c r="AR43" s="8">
        <f t="shared" si="24"/>
        <v>0</v>
      </c>
      <c r="AS43" s="8">
        <f t="shared" si="24"/>
        <v>0</v>
      </c>
      <c r="AT43" s="112">
        <f t="shared" si="24"/>
        <v>0</v>
      </c>
      <c r="AU43" s="98">
        <f t="shared" si="25"/>
        <v>0</v>
      </c>
      <c r="AV43" s="8">
        <f t="shared" si="25"/>
        <v>0</v>
      </c>
      <c r="AW43" s="9">
        <f t="shared" si="25"/>
        <v>0</v>
      </c>
      <c r="AX43" s="10">
        <f t="shared" si="25"/>
        <v>0</v>
      </c>
      <c r="AY43" s="99">
        <f t="shared" si="25"/>
        <v>0</v>
      </c>
      <c r="AZ43" s="128">
        <f t="shared" si="25"/>
        <v>0</v>
      </c>
      <c r="BA43" s="10">
        <f t="shared" si="25"/>
        <v>0</v>
      </c>
      <c r="BB43" s="10">
        <f t="shared" si="25"/>
        <v>0</v>
      </c>
      <c r="BC43" s="10">
        <f t="shared" si="25"/>
        <v>0</v>
      </c>
      <c r="BD43" s="99">
        <f t="shared" si="25"/>
        <v>0</v>
      </c>
      <c r="BE43" s="121">
        <f t="shared" si="25"/>
        <v>0</v>
      </c>
      <c r="BF43" s="10">
        <f t="shared" si="25"/>
        <v>0</v>
      </c>
      <c r="BG43" s="10">
        <f t="shared" si="25"/>
        <v>0</v>
      </c>
      <c r="BH43" s="10">
        <f t="shared" si="25"/>
        <v>0</v>
      </c>
      <c r="BI43" s="99">
        <f t="shared" si="25"/>
        <v>0</v>
      </c>
    </row>
    <row r="44" spans="1:61" ht="13" x14ac:dyDescent="0.3">
      <c r="A44" s="173"/>
      <c r="B44" s="166"/>
      <c r="C44" s="79"/>
      <c r="D44" s="58"/>
      <c r="E44" s="68"/>
      <c r="F44" s="68"/>
      <c r="G44" s="102"/>
      <c r="H44" s="21"/>
      <c r="I44" s="21"/>
      <c r="J44" s="21"/>
      <c r="K44" s="143"/>
      <c r="L44" s="102"/>
      <c r="M44" s="21"/>
      <c r="N44" s="21"/>
      <c r="O44" s="21"/>
      <c r="P44" s="114"/>
      <c r="Q44" s="102"/>
      <c r="R44" s="21"/>
      <c r="S44" s="21"/>
      <c r="T44" s="21"/>
      <c r="U44" s="114"/>
      <c r="V44" s="102"/>
      <c r="W44" s="21"/>
      <c r="X44" s="21"/>
      <c r="Y44" s="21"/>
      <c r="Z44" s="114"/>
      <c r="AA44" s="102"/>
      <c r="AB44" s="21"/>
      <c r="AC44" s="21"/>
      <c r="AD44" s="21"/>
      <c r="AE44" s="114"/>
      <c r="AF44" s="102"/>
      <c r="AG44" s="21"/>
      <c r="AH44" s="21"/>
      <c r="AI44" s="21"/>
      <c r="AJ44" s="114"/>
      <c r="AK44" s="102"/>
      <c r="AL44" s="21"/>
      <c r="AM44" s="21"/>
      <c r="AN44" s="21"/>
      <c r="AO44" s="114"/>
      <c r="AP44" s="102"/>
      <c r="AQ44" s="21"/>
      <c r="AR44" s="21"/>
      <c r="AS44" s="21"/>
      <c r="AT44" s="114"/>
      <c r="AU44" s="102"/>
      <c r="AV44" s="21"/>
      <c r="AW44" s="22"/>
      <c r="AX44" s="23"/>
      <c r="AY44" s="103"/>
      <c r="AZ44" s="130"/>
      <c r="BA44" s="23"/>
      <c r="BB44" s="23"/>
      <c r="BC44" s="23"/>
      <c r="BD44" s="103"/>
      <c r="BE44" s="123"/>
      <c r="BF44" s="23"/>
      <c r="BG44" s="23"/>
      <c r="BH44" s="23"/>
      <c r="BI44" s="103"/>
    </row>
    <row r="45" spans="1:61" ht="15.5" x14ac:dyDescent="0.35">
      <c r="A45" s="180" t="s">
        <v>135</v>
      </c>
      <c r="B45" s="166"/>
      <c r="C45" s="85"/>
      <c r="D45" s="58">
        <f>SUM(D47:D51)</f>
        <v>7</v>
      </c>
      <c r="E45" s="64">
        <f>MIN(E47:E51)</f>
        <v>42011</v>
      </c>
      <c r="F45" s="64">
        <f>MAX(F47:F52)</f>
        <v>42016</v>
      </c>
      <c r="G45" s="98">
        <f t="shared" ref="G45:V45" si="26">IF(G$7&lt;$E45,0,1)*IF(G$7&gt;$F45,0,1)</f>
        <v>0</v>
      </c>
      <c r="H45" s="8">
        <f t="shared" si="26"/>
        <v>0</v>
      </c>
      <c r="I45" s="8">
        <f t="shared" si="26"/>
        <v>0</v>
      </c>
      <c r="J45" s="8">
        <f t="shared" si="26"/>
        <v>0</v>
      </c>
      <c r="K45" s="112">
        <f t="shared" si="26"/>
        <v>0</v>
      </c>
      <c r="L45" s="98">
        <f t="shared" si="26"/>
        <v>0</v>
      </c>
      <c r="M45" s="8">
        <f t="shared" si="26"/>
        <v>0</v>
      </c>
      <c r="N45" s="8">
        <f t="shared" si="26"/>
        <v>0</v>
      </c>
      <c r="O45" s="8">
        <f t="shared" si="26"/>
        <v>0</v>
      </c>
      <c r="P45" s="112">
        <f t="shared" si="26"/>
        <v>0</v>
      </c>
      <c r="Q45" s="98">
        <f t="shared" si="26"/>
        <v>0</v>
      </c>
      <c r="R45" s="8">
        <f t="shared" si="26"/>
        <v>0</v>
      </c>
      <c r="S45" s="8">
        <f t="shared" si="26"/>
        <v>0</v>
      </c>
      <c r="T45" s="8">
        <f t="shared" si="26"/>
        <v>0</v>
      </c>
      <c r="U45" s="112">
        <f t="shared" si="26"/>
        <v>0</v>
      </c>
      <c r="V45" s="98">
        <f t="shared" si="26"/>
        <v>0</v>
      </c>
      <c r="W45" s="8">
        <f t="shared" ref="W45:BI45" si="27">IF(W$7&lt;$E45,0,1)*IF(W$7&gt;$F45,0,1)</f>
        <v>0</v>
      </c>
      <c r="X45" s="8">
        <f t="shared" si="27"/>
        <v>0</v>
      </c>
      <c r="Y45" s="8">
        <f t="shared" si="27"/>
        <v>0</v>
      </c>
      <c r="Z45" s="112">
        <f t="shared" si="27"/>
        <v>0</v>
      </c>
      <c r="AA45" s="98">
        <f t="shared" si="27"/>
        <v>0</v>
      </c>
      <c r="AB45" s="8">
        <f t="shared" si="27"/>
        <v>0</v>
      </c>
      <c r="AC45" s="8">
        <f t="shared" si="27"/>
        <v>0</v>
      </c>
      <c r="AD45" s="8">
        <f t="shared" si="27"/>
        <v>0</v>
      </c>
      <c r="AE45" s="112">
        <f t="shared" si="27"/>
        <v>0</v>
      </c>
      <c r="AF45" s="98">
        <f t="shared" si="27"/>
        <v>0</v>
      </c>
      <c r="AG45" s="8">
        <f t="shared" si="27"/>
        <v>0</v>
      </c>
      <c r="AH45" s="8">
        <f t="shared" si="27"/>
        <v>0</v>
      </c>
      <c r="AI45" s="8">
        <f t="shared" si="27"/>
        <v>0</v>
      </c>
      <c r="AJ45" s="112">
        <f t="shared" si="27"/>
        <v>0</v>
      </c>
      <c r="AK45" s="98">
        <f t="shared" si="27"/>
        <v>0</v>
      </c>
      <c r="AL45" s="8">
        <f t="shared" si="27"/>
        <v>0</v>
      </c>
      <c r="AM45" s="8">
        <f t="shared" si="27"/>
        <v>0</v>
      </c>
      <c r="AN45" s="8">
        <f t="shared" si="27"/>
        <v>0</v>
      </c>
      <c r="AO45" s="112">
        <f t="shared" si="27"/>
        <v>0</v>
      </c>
      <c r="AP45" s="98">
        <f t="shared" si="27"/>
        <v>0</v>
      </c>
      <c r="AQ45" s="8">
        <f t="shared" si="27"/>
        <v>0</v>
      </c>
      <c r="AR45" s="8">
        <f t="shared" si="27"/>
        <v>0</v>
      </c>
      <c r="AS45" s="8">
        <f t="shared" si="27"/>
        <v>0</v>
      </c>
      <c r="AT45" s="112">
        <f t="shared" si="27"/>
        <v>0</v>
      </c>
      <c r="AU45" s="98">
        <f t="shared" si="27"/>
        <v>0</v>
      </c>
      <c r="AV45" s="8">
        <f t="shared" si="27"/>
        <v>0</v>
      </c>
      <c r="AW45" s="9">
        <f t="shared" si="27"/>
        <v>0</v>
      </c>
      <c r="AX45" s="10">
        <f t="shared" si="27"/>
        <v>0</v>
      </c>
      <c r="AY45" s="99">
        <f t="shared" si="27"/>
        <v>0</v>
      </c>
      <c r="AZ45" s="128">
        <f t="shared" si="27"/>
        <v>0</v>
      </c>
      <c r="BA45" s="10">
        <f t="shared" si="27"/>
        <v>0</v>
      </c>
      <c r="BB45" s="10">
        <f t="shared" si="27"/>
        <v>0</v>
      </c>
      <c r="BC45" s="10">
        <f t="shared" si="27"/>
        <v>0</v>
      </c>
      <c r="BD45" s="99">
        <f t="shared" si="27"/>
        <v>0</v>
      </c>
      <c r="BE45" s="121">
        <f t="shared" si="27"/>
        <v>0</v>
      </c>
      <c r="BF45" s="10">
        <f t="shared" si="27"/>
        <v>0</v>
      </c>
      <c r="BG45" s="10">
        <f t="shared" si="27"/>
        <v>0</v>
      </c>
      <c r="BH45" s="10">
        <f t="shared" si="27"/>
        <v>0</v>
      </c>
      <c r="BI45" s="99">
        <f t="shared" si="27"/>
        <v>0</v>
      </c>
    </row>
    <row r="46" spans="1:61" s="4" customFormat="1" ht="6.75" customHeight="1" x14ac:dyDescent="0.25">
      <c r="A46" s="170"/>
      <c r="B46" s="166"/>
      <c r="C46" s="76"/>
      <c r="D46" s="59"/>
      <c r="E46" s="66"/>
      <c r="F46" s="66"/>
      <c r="G46" s="106"/>
      <c r="H46" s="15"/>
      <c r="I46" s="15"/>
      <c r="J46" s="15"/>
      <c r="K46" s="116"/>
      <c r="L46" s="106"/>
      <c r="M46" s="15"/>
      <c r="N46" s="15"/>
      <c r="O46" s="15"/>
      <c r="P46" s="116"/>
      <c r="Q46" s="106"/>
      <c r="R46" s="15"/>
      <c r="S46" s="15"/>
      <c r="T46" s="15"/>
      <c r="U46" s="116"/>
      <c r="V46" s="106"/>
      <c r="W46" s="15"/>
      <c r="X46" s="15"/>
      <c r="Y46" s="15"/>
      <c r="Z46" s="116"/>
      <c r="AA46" s="106"/>
      <c r="AB46" s="15"/>
      <c r="AC46" s="15"/>
      <c r="AD46" s="15"/>
      <c r="AE46" s="116"/>
      <c r="AF46" s="106"/>
      <c r="AG46" s="15"/>
      <c r="AH46" s="15"/>
      <c r="AI46" s="15"/>
      <c r="AJ46" s="116"/>
      <c r="AK46" s="106"/>
      <c r="AL46" s="15"/>
      <c r="AM46" s="15"/>
      <c r="AN46" s="15"/>
      <c r="AO46" s="116"/>
      <c r="AP46" s="106"/>
      <c r="AQ46" s="15"/>
      <c r="AR46" s="15"/>
      <c r="AS46" s="15"/>
      <c r="AT46" s="116"/>
      <c r="AU46" s="106"/>
      <c r="AV46" s="15"/>
      <c r="AW46" s="16"/>
      <c r="AX46" s="17"/>
      <c r="AY46" s="107"/>
      <c r="AZ46" s="132"/>
      <c r="BA46" s="17"/>
      <c r="BB46" s="17"/>
      <c r="BC46" s="17"/>
      <c r="BD46" s="107"/>
      <c r="BE46" s="125"/>
      <c r="BF46" s="17"/>
      <c r="BG46" s="17"/>
      <c r="BH46" s="17"/>
      <c r="BI46" s="107"/>
    </row>
    <row r="47" spans="1:61" ht="13" x14ac:dyDescent="0.3">
      <c r="A47" s="171" t="s">
        <v>22</v>
      </c>
      <c r="B47" s="172"/>
      <c r="C47" s="78" t="str">
        <f>B5</f>
        <v>Test Provider</v>
      </c>
      <c r="D47" s="58">
        <f>NETWORKDAYS(E47,F47)</f>
        <v>1</v>
      </c>
      <c r="E47" s="67">
        <v>42011</v>
      </c>
      <c r="F47" s="67">
        <v>42011</v>
      </c>
      <c r="G47" s="98">
        <f t="shared" ref="G47:BI48" si="28">IF(G$7&lt;$E47,0,1)*IF(G$7&gt;$F47,0,1)</f>
        <v>0</v>
      </c>
      <c r="H47" s="8">
        <f t="shared" si="28"/>
        <v>0</v>
      </c>
      <c r="I47" s="8">
        <f t="shared" si="28"/>
        <v>0</v>
      </c>
      <c r="J47" s="8">
        <f t="shared" si="28"/>
        <v>0</v>
      </c>
      <c r="K47" s="112">
        <f t="shared" si="28"/>
        <v>0</v>
      </c>
      <c r="L47" s="98">
        <f t="shared" si="28"/>
        <v>0</v>
      </c>
      <c r="M47" s="8">
        <f t="shared" si="28"/>
        <v>0</v>
      </c>
      <c r="N47" s="8">
        <f t="shared" si="28"/>
        <v>0</v>
      </c>
      <c r="O47" s="8">
        <f t="shared" si="28"/>
        <v>0</v>
      </c>
      <c r="P47" s="112">
        <f t="shared" si="28"/>
        <v>0</v>
      </c>
      <c r="Q47" s="98">
        <f t="shared" si="28"/>
        <v>0</v>
      </c>
      <c r="R47" s="8">
        <f t="shared" si="28"/>
        <v>0</v>
      </c>
      <c r="S47" s="8">
        <f t="shared" si="28"/>
        <v>0</v>
      </c>
      <c r="T47" s="8">
        <f t="shared" si="28"/>
        <v>0</v>
      </c>
      <c r="U47" s="112">
        <f t="shared" si="28"/>
        <v>0</v>
      </c>
      <c r="V47" s="98">
        <f t="shared" si="28"/>
        <v>0</v>
      </c>
      <c r="W47" s="8">
        <f t="shared" si="28"/>
        <v>0</v>
      </c>
      <c r="X47" s="8">
        <f t="shared" si="28"/>
        <v>0</v>
      </c>
      <c r="Y47" s="8">
        <f t="shared" si="28"/>
        <v>0</v>
      </c>
      <c r="Z47" s="112">
        <f t="shared" si="28"/>
        <v>0</v>
      </c>
      <c r="AA47" s="98">
        <f t="shared" si="28"/>
        <v>0</v>
      </c>
      <c r="AB47" s="8">
        <f t="shared" si="28"/>
        <v>0</v>
      </c>
      <c r="AC47" s="8">
        <f t="shared" si="28"/>
        <v>0</v>
      </c>
      <c r="AD47" s="8">
        <f t="shared" si="28"/>
        <v>0</v>
      </c>
      <c r="AE47" s="112">
        <f t="shared" si="28"/>
        <v>0</v>
      </c>
      <c r="AF47" s="98">
        <f t="shared" si="28"/>
        <v>0</v>
      </c>
      <c r="AG47" s="8">
        <f t="shared" si="28"/>
        <v>0</v>
      </c>
      <c r="AH47" s="8">
        <f t="shared" si="28"/>
        <v>0</v>
      </c>
      <c r="AI47" s="8">
        <f t="shared" si="28"/>
        <v>0</v>
      </c>
      <c r="AJ47" s="112">
        <f t="shared" si="28"/>
        <v>0</v>
      </c>
      <c r="AK47" s="98">
        <f t="shared" si="28"/>
        <v>0</v>
      </c>
      <c r="AL47" s="8">
        <f t="shared" si="28"/>
        <v>0</v>
      </c>
      <c r="AM47" s="8">
        <f t="shared" si="28"/>
        <v>0</v>
      </c>
      <c r="AN47" s="8">
        <f t="shared" si="28"/>
        <v>0</v>
      </c>
      <c r="AO47" s="112">
        <f t="shared" si="28"/>
        <v>0</v>
      </c>
      <c r="AP47" s="98">
        <f t="shared" si="28"/>
        <v>0</v>
      </c>
      <c r="AQ47" s="8">
        <f t="shared" si="28"/>
        <v>0</v>
      </c>
      <c r="AR47" s="8">
        <f t="shared" si="28"/>
        <v>0</v>
      </c>
      <c r="AS47" s="8">
        <f t="shared" si="28"/>
        <v>0</v>
      </c>
      <c r="AT47" s="112">
        <f t="shared" si="28"/>
        <v>0</v>
      </c>
      <c r="AU47" s="98">
        <f t="shared" si="28"/>
        <v>0</v>
      </c>
      <c r="AV47" s="8">
        <f t="shared" si="28"/>
        <v>0</v>
      </c>
      <c r="AW47" s="9">
        <f t="shared" si="28"/>
        <v>0</v>
      </c>
      <c r="AX47" s="10">
        <f t="shared" si="28"/>
        <v>0</v>
      </c>
      <c r="AY47" s="99">
        <f t="shared" si="28"/>
        <v>0</v>
      </c>
      <c r="AZ47" s="128">
        <f t="shared" si="28"/>
        <v>0</v>
      </c>
      <c r="BA47" s="10">
        <f t="shared" si="28"/>
        <v>0</v>
      </c>
      <c r="BB47" s="10">
        <f t="shared" si="28"/>
        <v>0</v>
      </c>
      <c r="BC47" s="10">
        <f t="shared" si="28"/>
        <v>0</v>
      </c>
      <c r="BD47" s="99">
        <f t="shared" si="28"/>
        <v>0</v>
      </c>
      <c r="BE47" s="121">
        <f t="shared" si="28"/>
        <v>0</v>
      </c>
      <c r="BF47" s="10">
        <f t="shared" si="28"/>
        <v>0</v>
      </c>
      <c r="BG47" s="10">
        <f t="shared" si="28"/>
        <v>0</v>
      </c>
      <c r="BH47" s="10">
        <f t="shared" si="28"/>
        <v>0</v>
      </c>
      <c r="BI47" s="99">
        <f t="shared" si="28"/>
        <v>0</v>
      </c>
    </row>
    <row r="48" spans="1:61" ht="13" x14ac:dyDescent="0.3">
      <c r="A48" s="171" t="s">
        <v>23</v>
      </c>
      <c r="B48" s="172"/>
      <c r="C48" s="78" t="str">
        <f>B5</f>
        <v>Test Provider</v>
      </c>
      <c r="D48" s="58">
        <f>NETWORKDAYS(E48,F48)</f>
        <v>1</v>
      </c>
      <c r="E48" s="67">
        <v>42011</v>
      </c>
      <c r="F48" s="67">
        <v>42011</v>
      </c>
      <c r="G48" s="98">
        <f t="shared" si="28"/>
        <v>0</v>
      </c>
      <c r="H48" s="8">
        <f t="shared" si="28"/>
        <v>0</v>
      </c>
      <c r="I48" s="8">
        <f t="shared" si="28"/>
        <v>0</v>
      </c>
      <c r="J48" s="8">
        <f t="shared" si="28"/>
        <v>0</v>
      </c>
      <c r="K48" s="112">
        <f t="shared" si="28"/>
        <v>0</v>
      </c>
      <c r="L48" s="98">
        <f t="shared" si="28"/>
        <v>0</v>
      </c>
      <c r="M48" s="8">
        <f t="shared" si="28"/>
        <v>0</v>
      </c>
      <c r="N48" s="8">
        <f t="shared" si="28"/>
        <v>0</v>
      </c>
      <c r="O48" s="8">
        <f t="shared" si="28"/>
        <v>0</v>
      </c>
      <c r="P48" s="112">
        <f t="shared" si="28"/>
        <v>0</v>
      </c>
      <c r="Q48" s="98">
        <f t="shared" si="28"/>
        <v>0</v>
      </c>
      <c r="R48" s="8">
        <f t="shared" si="28"/>
        <v>0</v>
      </c>
      <c r="S48" s="8">
        <f t="shared" si="28"/>
        <v>0</v>
      </c>
      <c r="T48" s="8">
        <f t="shared" si="28"/>
        <v>0</v>
      </c>
      <c r="U48" s="112">
        <f t="shared" si="28"/>
        <v>0</v>
      </c>
      <c r="V48" s="98">
        <f t="shared" si="28"/>
        <v>0</v>
      </c>
      <c r="W48" s="8">
        <f t="shared" si="28"/>
        <v>0</v>
      </c>
      <c r="X48" s="8">
        <f t="shared" si="28"/>
        <v>0</v>
      </c>
      <c r="Y48" s="8">
        <f t="shared" si="28"/>
        <v>0</v>
      </c>
      <c r="Z48" s="112">
        <f t="shared" si="28"/>
        <v>0</v>
      </c>
      <c r="AA48" s="98">
        <f t="shared" si="28"/>
        <v>0</v>
      </c>
      <c r="AB48" s="8">
        <f t="shared" si="28"/>
        <v>0</v>
      </c>
      <c r="AC48" s="8">
        <f t="shared" si="28"/>
        <v>0</v>
      </c>
      <c r="AD48" s="8">
        <f t="shared" si="28"/>
        <v>0</v>
      </c>
      <c r="AE48" s="112">
        <f t="shared" si="28"/>
        <v>0</v>
      </c>
      <c r="AF48" s="98">
        <f t="shared" si="28"/>
        <v>0</v>
      </c>
      <c r="AG48" s="8">
        <f t="shared" si="28"/>
        <v>0</v>
      </c>
      <c r="AH48" s="8">
        <f t="shared" si="28"/>
        <v>0</v>
      </c>
      <c r="AI48" s="8">
        <f t="shared" si="28"/>
        <v>0</v>
      </c>
      <c r="AJ48" s="112">
        <f t="shared" si="28"/>
        <v>0</v>
      </c>
      <c r="AK48" s="98">
        <f t="shared" si="28"/>
        <v>0</v>
      </c>
      <c r="AL48" s="8">
        <f t="shared" si="28"/>
        <v>0</v>
      </c>
      <c r="AM48" s="8">
        <f t="shared" si="28"/>
        <v>0</v>
      </c>
      <c r="AN48" s="8">
        <f t="shared" si="28"/>
        <v>0</v>
      </c>
      <c r="AO48" s="112">
        <f t="shared" si="28"/>
        <v>0</v>
      </c>
      <c r="AP48" s="98">
        <f t="shared" ref="AP48:BI48" si="29">IF(AP$7&lt;$E48,0,1)*IF(AP$7&gt;$F48,0,1)</f>
        <v>0</v>
      </c>
      <c r="AQ48" s="8">
        <f t="shared" si="29"/>
        <v>0</v>
      </c>
      <c r="AR48" s="8">
        <f t="shared" si="29"/>
        <v>0</v>
      </c>
      <c r="AS48" s="8">
        <f t="shared" si="29"/>
        <v>0</v>
      </c>
      <c r="AT48" s="112">
        <f t="shared" si="29"/>
        <v>0</v>
      </c>
      <c r="AU48" s="98">
        <f t="shared" si="29"/>
        <v>0</v>
      </c>
      <c r="AV48" s="8">
        <f t="shared" si="29"/>
        <v>0</v>
      </c>
      <c r="AW48" s="9">
        <f t="shared" si="29"/>
        <v>0</v>
      </c>
      <c r="AX48" s="10">
        <f t="shared" si="29"/>
        <v>0</v>
      </c>
      <c r="AY48" s="99">
        <f t="shared" si="29"/>
        <v>0</v>
      </c>
      <c r="AZ48" s="128">
        <f t="shared" si="29"/>
        <v>0</v>
      </c>
      <c r="BA48" s="10">
        <f t="shared" si="29"/>
        <v>0</v>
      </c>
      <c r="BB48" s="10">
        <f t="shared" si="29"/>
        <v>0</v>
      </c>
      <c r="BC48" s="10">
        <f t="shared" si="29"/>
        <v>0</v>
      </c>
      <c r="BD48" s="99">
        <f t="shared" si="29"/>
        <v>0</v>
      </c>
      <c r="BE48" s="121">
        <f t="shared" si="29"/>
        <v>0</v>
      </c>
      <c r="BF48" s="10">
        <f t="shared" si="29"/>
        <v>0</v>
      </c>
      <c r="BG48" s="10">
        <f t="shared" si="29"/>
        <v>0</v>
      </c>
      <c r="BH48" s="10">
        <f t="shared" si="29"/>
        <v>0</v>
      </c>
      <c r="BI48" s="99">
        <f t="shared" si="29"/>
        <v>0</v>
      </c>
    </row>
    <row r="49" spans="1:61" ht="13" x14ac:dyDescent="0.3">
      <c r="A49" s="171" t="s">
        <v>24</v>
      </c>
      <c r="B49" s="172"/>
      <c r="C49" s="78" t="str">
        <f>B5</f>
        <v>Test Provider</v>
      </c>
      <c r="D49" s="58">
        <f>NETWORKDAYS(E49,F49)</f>
        <v>1</v>
      </c>
      <c r="E49" s="67">
        <v>42011</v>
      </c>
      <c r="F49" s="67">
        <v>42011</v>
      </c>
      <c r="G49" s="98">
        <f t="shared" ref="G49:BI52" si="30">IF(G$7&lt;$E49,0,1)*IF(G$7&gt;$F49,0,1)</f>
        <v>0</v>
      </c>
      <c r="H49" s="8">
        <f t="shared" si="30"/>
        <v>0</v>
      </c>
      <c r="I49" s="8">
        <f t="shared" si="30"/>
        <v>0</v>
      </c>
      <c r="J49" s="8">
        <f t="shared" si="30"/>
        <v>0</v>
      </c>
      <c r="K49" s="112">
        <f t="shared" si="30"/>
        <v>0</v>
      </c>
      <c r="L49" s="98">
        <f t="shared" si="30"/>
        <v>0</v>
      </c>
      <c r="M49" s="8">
        <f t="shared" si="30"/>
        <v>0</v>
      </c>
      <c r="N49" s="8">
        <f t="shared" si="30"/>
        <v>0</v>
      </c>
      <c r="O49" s="8">
        <f t="shared" si="30"/>
        <v>0</v>
      </c>
      <c r="P49" s="112">
        <f t="shared" si="30"/>
        <v>0</v>
      </c>
      <c r="Q49" s="98">
        <f t="shared" si="30"/>
        <v>0</v>
      </c>
      <c r="R49" s="8">
        <f t="shared" si="30"/>
        <v>0</v>
      </c>
      <c r="S49" s="8">
        <f t="shared" si="30"/>
        <v>0</v>
      </c>
      <c r="T49" s="8">
        <f t="shared" si="30"/>
        <v>0</v>
      </c>
      <c r="U49" s="112">
        <f t="shared" si="30"/>
        <v>0</v>
      </c>
      <c r="V49" s="98">
        <f t="shared" si="30"/>
        <v>0</v>
      </c>
      <c r="W49" s="8">
        <f t="shared" si="30"/>
        <v>0</v>
      </c>
      <c r="X49" s="8">
        <f t="shared" si="30"/>
        <v>0</v>
      </c>
      <c r="Y49" s="8">
        <f t="shared" si="30"/>
        <v>0</v>
      </c>
      <c r="Z49" s="112">
        <f t="shared" si="30"/>
        <v>0</v>
      </c>
      <c r="AA49" s="98">
        <f t="shared" si="30"/>
        <v>0</v>
      </c>
      <c r="AB49" s="8">
        <f t="shared" si="30"/>
        <v>0</v>
      </c>
      <c r="AC49" s="8">
        <f t="shared" si="30"/>
        <v>0</v>
      </c>
      <c r="AD49" s="8">
        <f t="shared" si="30"/>
        <v>0</v>
      </c>
      <c r="AE49" s="112">
        <f t="shared" si="30"/>
        <v>0</v>
      </c>
      <c r="AF49" s="98">
        <f t="shared" si="30"/>
        <v>0</v>
      </c>
      <c r="AG49" s="8">
        <f t="shared" si="30"/>
        <v>0</v>
      </c>
      <c r="AH49" s="8">
        <f t="shared" si="30"/>
        <v>0</v>
      </c>
      <c r="AI49" s="8">
        <f t="shared" si="30"/>
        <v>0</v>
      </c>
      <c r="AJ49" s="112">
        <f t="shared" si="30"/>
        <v>0</v>
      </c>
      <c r="AK49" s="98">
        <f t="shared" si="30"/>
        <v>0</v>
      </c>
      <c r="AL49" s="8">
        <f t="shared" si="30"/>
        <v>0</v>
      </c>
      <c r="AM49" s="8">
        <f t="shared" si="30"/>
        <v>0</v>
      </c>
      <c r="AN49" s="8">
        <f t="shared" si="30"/>
        <v>0</v>
      </c>
      <c r="AO49" s="112">
        <f t="shared" si="30"/>
        <v>0</v>
      </c>
      <c r="AP49" s="98">
        <f t="shared" si="30"/>
        <v>0</v>
      </c>
      <c r="AQ49" s="8">
        <f t="shared" si="30"/>
        <v>0</v>
      </c>
      <c r="AR49" s="8">
        <f t="shared" si="30"/>
        <v>0</v>
      </c>
      <c r="AS49" s="8">
        <f t="shared" si="30"/>
        <v>0</v>
      </c>
      <c r="AT49" s="112">
        <f t="shared" si="30"/>
        <v>0</v>
      </c>
      <c r="AU49" s="98">
        <f t="shared" si="30"/>
        <v>0</v>
      </c>
      <c r="AV49" s="8">
        <f t="shared" si="30"/>
        <v>0</v>
      </c>
      <c r="AW49" s="9">
        <f t="shared" si="30"/>
        <v>0</v>
      </c>
      <c r="AX49" s="10">
        <f t="shared" si="30"/>
        <v>0</v>
      </c>
      <c r="AY49" s="99">
        <f t="shared" si="30"/>
        <v>0</v>
      </c>
      <c r="AZ49" s="128">
        <f t="shared" si="30"/>
        <v>0</v>
      </c>
      <c r="BA49" s="10">
        <f t="shared" si="30"/>
        <v>0</v>
      </c>
      <c r="BB49" s="10">
        <f t="shared" si="30"/>
        <v>0</v>
      </c>
      <c r="BC49" s="10">
        <f t="shared" si="30"/>
        <v>0</v>
      </c>
      <c r="BD49" s="99">
        <f t="shared" si="30"/>
        <v>0</v>
      </c>
      <c r="BE49" s="121">
        <f t="shared" si="30"/>
        <v>0</v>
      </c>
      <c r="BF49" s="10">
        <f t="shared" si="30"/>
        <v>0</v>
      </c>
      <c r="BG49" s="10">
        <f t="shared" si="30"/>
        <v>0</v>
      </c>
      <c r="BH49" s="10">
        <f t="shared" si="30"/>
        <v>0</v>
      </c>
      <c r="BI49" s="99">
        <f t="shared" si="30"/>
        <v>0</v>
      </c>
    </row>
    <row r="50" spans="1:61" ht="13" x14ac:dyDescent="0.3">
      <c r="A50" s="171" t="s">
        <v>25</v>
      </c>
      <c r="B50" s="172"/>
      <c r="C50" s="78" t="str">
        <f>B5</f>
        <v>Test Provider</v>
      </c>
      <c r="D50" s="58">
        <f>NETWORKDAYS(E50,F50)</f>
        <v>3</v>
      </c>
      <c r="E50" s="67">
        <v>42011</v>
      </c>
      <c r="F50" s="67">
        <v>42013</v>
      </c>
      <c r="G50" s="98">
        <f t="shared" si="30"/>
        <v>0</v>
      </c>
      <c r="H50" s="8">
        <f t="shared" si="30"/>
        <v>0</v>
      </c>
      <c r="I50" s="8">
        <f t="shared" si="30"/>
        <v>0</v>
      </c>
      <c r="J50" s="8">
        <f t="shared" si="30"/>
        <v>0</v>
      </c>
      <c r="K50" s="112">
        <f t="shared" si="30"/>
        <v>0</v>
      </c>
      <c r="L50" s="98">
        <f t="shared" si="30"/>
        <v>0</v>
      </c>
      <c r="M50" s="8">
        <f t="shared" si="30"/>
        <v>0</v>
      </c>
      <c r="N50" s="8">
        <f t="shared" si="30"/>
        <v>0</v>
      </c>
      <c r="O50" s="8">
        <f t="shared" si="30"/>
        <v>0</v>
      </c>
      <c r="P50" s="112">
        <f t="shared" si="30"/>
        <v>0</v>
      </c>
      <c r="Q50" s="98">
        <f t="shared" si="30"/>
        <v>0</v>
      </c>
      <c r="R50" s="8">
        <f t="shared" si="30"/>
        <v>0</v>
      </c>
      <c r="S50" s="8">
        <f t="shared" si="30"/>
        <v>0</v>
      </c>
      <c r="T50" s="8">
        <f t="shared" si="30"/>
        <v>0</v>
      </c>
      <c r="U50" s="112">
        <f t="shared" si="30"/>
        <v>0</v>
      </c>
      <c r="V50" s="98">
        <f t="shared" si="30"/>
        <v>0</v>
      </c>
      <c r="W50" s="8">
        <f t="shared" si="30"/>
        <v>0</v>
      </c>
      <c r="X50" s="8">
        <f t="shared" si="30"/>
        <v>0</v>
      </c>
      <c r="Y50" s="8">
        <f t="shared" si="30"/>
        <v>0</v>
      </c>
      <c r="Z50" s="112">
        <f t="shared" si="30"/>
        <v>0</v>
      </c>
      <c r="AA50" s="98">
        <f t="shared" si="30"/>
        <v>0</v>
      </c>
      <c r="AB50" s="8">
        <f t="shared" si="30"/>
        <v>0</v>
      </c>
      <c r="AC50" s="8">
        <f t="shared" si="30"/>
        <v>0</v>
      </c>
      <c r="AD50" s="8">
        <f t="shared" si="30"/>
        <v>0</v>
      </c>
      <c r="AE50" s="112">
        <f t="shared" si="30"/>
        <v>0</v>
      </c>
      <c r="AF50" s="98">
        <f t="shared" si="30"/>
        <v>0</v>
      </c>
      <c r="AG50" s="8">
        <f t="shared" si="30"/>
        <v>0</v>
      </c>
      <c r="AH50" s="8">
        <f t="shared" si="30"/>
        <v>0</v>
      </c>
      <c r="AI50" s="8">
        <f t="shared" si="30"/>
        <v>0</v>
      </c>
      <c r="AJ50" s="112">
        <f t="shared" si="30"/>
        <v>0</v>
      </c>
      <c r="AK50" s="98">
        <f t="shared" si="30"/>
        <v>0</v>
      </c>
      <c r="AL50" s="8">
        <f t="shared" si="30"/>
        <v>0</v>
      </c>
      <c r="AM50" s="8">
        <f t="shared" si="30"/>
        <v>0</v>
      </c>
      <c r="AN50" s="8">
        <f t="shared" si="30"/>
        <v>0</v>
      </c>
      <c r="AO50" s="112">
        <f t="shared" si="30"/>
        <v>0</v>
      </c>
      <c r="AP50" s="98">
        <f t="shared" si="30"/>
        <v>0</v>
      </c>
      <c r="AQ50" s="8">
        <f t="shared" si="30"/>
        <v>0</v>
      </c>
      <c r="AR50" s="8">
        <f t="shared" si="30"/>
        <v>0</v>
      </c>
      <c r="AS50" s="8">
        <f t="shared" si="30"/>
        <v>0</v>
      </c>
      <c r="AT50" s="112">
        <f t="shared" si="30"/>
        <v>0</v>
      </c>
      <c r="AU50" s="98">
        <f t="shared" si="30"/>
        <v>0</v>
      </c>
      <c r="AV50" s="8">
        <f t="shared" si="30"/>
        <v>0</v>
      </c>
      <c r="AW50" s="9">
        <f t="shared" si="30"/>
        <v>0</v>
      </c>
      <c r="AX50" s="10">
        <f t="shared" si="30"/>
        <v>0</v>
      </c>
      <c r="AY50" s="99">
        <f t="shared" si="30"/>
        <v>0</v>
      </c>
      <c r="AZ50" s="128">
        <f t="shared" si="30"/>
        <v>0</v>
      </c>
      <c r="BA50" s="10">
        <f t="shared" si="30"/>
        <v>0</v>
      </c>
      <c r="BB50" s="10">
        <f t="shared" si="30"/>
        <v>0</v>
      </c>
      <c r="BC50" s="10">
        <f t="shared" si="30"/>
        <v>0</v>
      </c>
      <c r="BD50" s="99">
        <f t="shared" si="30"/>
        <v>0</v>
      </c>
      <c r="BE50" s="121">
        <f t="shared" si="30"/>
        <v>0</v>
      </c>
      <c r="BF50" s="10">
        <f t="shared" si="30"/>
        <v>0</v>
      </c>
      <c r="BG50" s="10">
        <f t="shared" si="30"/>
        <v>0</v>
      </c>
      <c r="BH50" s="10">
        <f t="shared" si="30"/>
        <v>0</v>
      </c>
      <c r="BI50" s="99">
        <f t="shared" si="30"/>
        <v>0</v>
      </c>
    </row>
    <row r="51" spans="1:61" ht="13" x14ac:dyDescent="0.3">
      <c r="A51" s="171" t="s">
        <v>130</v>
      </c>
      <c r="B51" s="172"/>
      <c r="C51" s="78" t="s">
        <v>68</v>
      </c>
      <c r="D51" s="58">
        <f>NETWORKDAYS(E51,F51)</f>
        <v>1</v>
      </c>
      <c r="E51" s="67">
        <v>42016</v>
      </c>
      <c r="F51" s="67">
        <v>42016</v>
      </c>
      <c r="G51" s="98">
        <f t="shared" si="30"/>
        <v>0</v>
      </c>
      <c r="H51" s="8">
        <f t="shared" si="30"/>
        <v>0</v>
      </c>
      <c r="I51" s="8">
        <f t="shared" si="30"/>
        <v>0</v>
      </c>
      <c r="J51" s="8">
        <f t="shared" si="30"/>
        <v>0</v>
      </c>
      <c r="K51" s="112">
        <f t="shared" si="30"/>
        <v>0</v>
      </c>
      <c r="L51" s="98">
        <f t="shared" si="30"/>
        <v>0</v>
      </c>
      <c r="M51" s="8">
        <f t="shared" si="30"/>
        <v>0</v>
      </c>
      <c r="N51" s="8">
        <f t="shared" si="30"/>
        <v>0</v>
      </c>
      <c r="O51" s="8">
        <f t="shared" si="30"/>
        <v>0</v>
      </c>
      <c r="P51" s="112">
        <f t="shared" si="30"/>
        <v>0</v>
      </c>
      <c r="Q51" s="98">
        <f t="shared" si="30"/>
        <v>0</v>
      </c>
      <c r="R51" s="8">
        <f t="shared" si="30"/>
        <v>0</v>
      </c>
      <c r="S51" s="8">
        <f t="shared" si="30"/>
        <v>0</v>
      </c>
      <c r="T51" s="8">
        <f t="shared" si="30"/>
        <v>0</v>
      </c>
      <c r="U51" s="112">
        <f t="shared" si="30"/>
        <v>0</v>
      </c>
      <c r="V51" s="98">
        <f t="shared" si="30"/>
        <v>0</v>
      </c>
      <c r="W51" s="8">
        <f t="shared" si="30"/>
        <v>0</v>
      </c>
      <c r="X51" s="8">
        <f t="shared" si="30"/>
        <v>0</v>
      </c>
      <c r="Y51" s="8">
        <f t="shared" si="30"/>
        <v>0</v>
      </c>
      <c r="Z51" s="112">
        <f t="shared" si="30"/>
        <v>0</v>
      </c>
      <c r="AA51" s="98">
        <f t="shared" si="30"/>
        <v>0</v>
      </c>
      <c r="AB51" s="8">
        <f t="shared" si="30"/>
        <v>0</v>
      </c>
      <c r="AC51" s="8">
        <f t="shared" si="30"/>
        <v>0</v>
      </c>
      <c r="AD51" s="8">
        <f t="shared" si="30"/>
        <v>0</v>
      </c>
      <c r="AE51" s="112">
        <f t="shared" si="30"/>
        <v>0</v>
      </c>
      <c r="AF51" s="98">
        <f t="shared" si="30"/>
        <v>0</v>
      </c>
      <c r="AG51" s="8">
        <f t="shared" si="30"/>
        <v>0</v>
      </c>
      <c r="AH51" s="8">
        <f t="shared" si="30"/>
        <v>0</v>
      </c>
      <c r="AI51" s="8">
        <f t="shared" si="30"/>
        <v>0</v>
      </c>
      <c r="AJ51" s="112">
        <f t="shared" si="30"/>
        <v>0</v>
      </c>
      <c r="AK51" s="98">
        <f t="shared" si="30"/>
        <v>0</v>
      </c>
      <c r="AL51" s="8">
        <f t="shared" si="30"/>
        <v>0</v>
      </c>
      <c r="AM51" s="8">
        <f t="shared" si="30"/>
        <v>0</v>
      </c>
      <c r="AN51" s="8">
        <f t="shared" si="30"/>
        <v>0</v>
      </c>
      <c r="AO51" s="112">
        <f t="shared" si="30"/>
        <v>0</v>
      </c>
      <c r="AP51" s="98">
        <f t="shared" si="30"/>
        <v>0</v>
      </c>
      <c r="AQ51" s="8">
        <f t="shared" si="30"/>
        <v>0</v>
      </c>
      <c r="AR51" s="8">
        <f t="shared" si="30"/>
        <v>0</v>
      </c>
      <c r="AS51" s="8">
        <f t="shared" si="30"/>
        <v>0</v>
      </c>
      <c r="AT51" s="112">
        <f t="shared" si="30"/>
        <v>0</v>
      </c>
      <c r="AU51" s="98">
        <f t="shared" si="30"/>
        <v>0</v>
      </c>
      <c r="AV51" s="8">
        <f t="shared" si="30"/>
        <v>0</v>
      </c>
      <c r="AW51" s="9">
        <f t="shared" si="30"/>
        <v>0</v>
      </c>
      <c r="AX51" s="10">
        <f t="shared" si="30"/>
        <v>0</v>
      </c>
      <c r="AY51" s="99">
        <f t="shared" si="30"/>
        <v>0</v>
      </c>
      <c r="AZ51" s="128">
        <f t="shared" si="30"/>
        <v>0</v>
      </c>
      <c r="BA51" s="10">
        <f t="shared" si="30"/>
        <v>0</v>
      </c>
      <c r="BB51" s="10">
        <f t="shared" si="30"/>
        <v>0</v>
      </c>
      <c r="BC51" s="10">
        <f t="shared" si="30"/>
        <v>0</v>
      </c>
      <c r="BD51" s="99">
        <f t="shared" si="30"/>
        <v>0</v>
      </c>
      <c r="BE51" s="121">
        <f t="shared" si="30"/>
        <v>0</v>
      </c>
      <c r="BF51" s="10">
        <f t="shared" si="30"/>
        <v>0</v>
      </c>
      <c r="BG51" s="10">
        <f t="shared" si="30"/>
        <v>0</v>
      </c>
      <c r="BH51" s="10">
        <f t="shared" si="30"/>
        <v>0</v>
      </c>
      <c r="BI51" s="99">
        <f t="shared" si="30"/>
        <v>0</v>
      </c>
    </row>
    <row r="52" spans="1:61" ht="13" x14ac:dyDescent="0.3">
      <c r="A52" s="171" t="s">
        <v>136</v>
      </c>
      <c r="B52" s="172"/>
      <c r="C52" s="78"/>
      <c r="D52" s="61">
        <f t="shared" ref="D52" si="31">NETWORKDAYS(E52,F52)</f>
        <v>0</v>
      </c>
      <c r="E52" s="67"/>
      <c r="F52" s="67"/>
      <c r="G52" s="98">
        <f t="shared" si="30"/>
        <v>0</v>
      </c>
      <c r="H52" s="8">
        <f t="shared" si="30"/>
        <v>0</v>
      </c>
      <c r="I52" s="8">
        <f t="shared" si="30"/>
        <v>0</v>
      </c>
      <c r="J52" s="8">
        <f t="shared" si="30"/>
        <v>0</v>
      </c>
      <c r="K52" s="112">
        <f t="shared" si="30"/>
        <v>0</v>
      </c>
      <c r="L52" s="98">
        <f t="shared" si="30"/>
        <v>0</v>
      </c>
      <c r="M52" s="8">
        <f t="shared" si="30"/>
        <v>0</v>
      </c>
      <c r="N52" s="8">
        <f t="shared" si="30"/>
        <v>0</v>
      </c>
      <c r="O52" s="62">
        <f t="shared" si="30"/>
        <v>0</v>
      </c>
      <c r="P52" s="119">
        <f t="shared" si="30"/>
        <v>0</v>
      </c>
      <c r="Q52" s="98">
        <f t="shared" si="30"/>
        <v>0</v>
      </c>
      <c r="R52" s="8">
        <f t="shared" si="30"/>
        <v>0</v>
      </c>
      <c r="S52" s="8">
        <f t="shared" si="30"/>
        <v>0</v>
      </c>
      <c r="T52" s="8">
        <f t="shared" si="30"/>
        <v>0</v>
      </c>
      <c r="U52" s="112">
        <f t="shared" si="30"/>
        <v>0</v>
      </c>
      <c r="V52" s="98">
        <f t="shared" si="30"/>
        <v>0</v>
      </c>
      <c r="W52" s="8">
        <f t="shared" si="30"/>
        <v>0</v>
      </c>
      <c r="X52" s="8">
        <f t="shared" si="30"/>
        <v>0</v>
      </c>
      <c r="Y52" s="8">
        <f t="shared" si="30"/>
        <v>0</v>
      </c>
      <c r="Z52" s="112">
        <f t="shared" si="30"/>
        <v>0</v>
      </c>
      <c r="AA52" s="98">
        <f t="shared" si="30"/>
        <v>0</v>
      </c>
      <c r="AB52" s="8">
        <f t="shared" si="30"/>
        <v>0</v>
      </c>
      <c r="AC52" s="8">
        <f t="shared" si="30"/>
        <v>0</v>
      </c>
      <c r="AD52" s="8">
        <f t="shared" si="30"/>
        <v>0</v>
      </c>
      <c r="AE52" s="112">
        <f t="shared" si="30"/>
        <v>0</v>
      </c>
      <c r="AF52" s="98">
        <f t="shared" si="30"/>
        <v>0</v>
      </c>
      <c r="AG52" s="8">
        <f t="shared" si="30"/>
        <v>0</v>
      </c>
      <c r="AH52" s="8">
        <f t="shared" si="30"/>
        <v>0</v>
      </c>
      <c r="AI52" s="8">
        <f t="shared" si="30"/>
        <v>0</v>
      </c>
      <c r="AJ52" s="112">
        <f t="shared" si="30"/>
        <v>0</v>
      </c>
      <c r="AK52" s="98">
        <f t="shared" si="30"/>
        <v>0</v>
      </c>
      <c r="AL52" s="8">
        <f t="shared" si="30"/>
        <v>0</v>
      </c>
      <c r="AM52" s="8">
        <f t="shared" si="30"/>
        <v>0</v>
      </c>
      <c r="AN52" s="8">
        <f t="shared" si="30"/>
        <v>0</v>
      </c>
      <c r="AO52" s="112">
        <f t="shared" si="30"/>
        <v>0</v>
      </c>
      <c r="AP52" s="98">
        <f t="shared" ref="AP52:BI52" si="32">IF(AP$7&lt;$E52,0,1)*IF(AP$7&gt;$F52,0,1)</f>
        <v>0</v>
      </c>
      <c r="AQ52" s="8">
        <f t="shared" si="32"/>
        <v>0</v>
      </c>
      <c r="AR52" s="8">
        <f t="shared" si="32"/>
        <v>0</v>
      </c>
      <c r="AS52" s="8">
        <f t="shared" si="32"/>
        <v>0</v>
      </c>
      <c r="AT52" s="112">
        <f t="shared" si="32"/>
        <v>0</v>
      </c>
      <c r="AU52" s="98">
        <f t="shared" si="32"/>
        <v>0</v>
      </c>
      <c r="AV52" s="8">
        <f t="shared" si="32"/>
        <v>0</v>
      </c>
      <c r="AW52" s="9">
        <f t="shared" si="32"/>
        <v>0</v>
      </c>
      <c r="AX52" s="10">
        <f t="shared" si="32"/>
        <v>0</v>
      </c>
      <c r="AY52" s="99">
        <f t="shared" si="32"/>
        <v>0</v>
      </c>
      <c r="AZ52" s="128">
        <f t="shared" si="32"/>
        <v>0</v>
      </c>
      <c r="BA52" s="10">
        <f t="shared" si="32"/>
        <v>0</v>
      </c>
      <c r="BB52" s="10">
        <f t="shared" si="32"/>
        <v>0</v>
      </c>
      <c r="BC52" s="10">
        <f t="shared" si="32"/>
        <v>0</v>
      </c>
      <c r="BD52" s="99">
        <f t="shared" si="32"/>
        <v>0</v>
      </c>
      <c r="BE52" s="121">
        <f t="shared" si="32"/>
        <v>0</v>
      </c>
      <c r="BF52" s="10">
        <f t="shared" si="32"/>
        <v>0</v>
      </c>
      <c r="BG52" s="10">
        <f t="shared" si="32"/>
        <v>0</v>
      </c>
      <c r="BH52" s="10">
        <f t="shared" si="32"/>
        <v>0</v>
      </c>
      <c r="BI52" s="99">
        <f t="shared" si="32"/>
        <v>0</v>
      </c>
    </row>
    <row r="53" spans="1:61" ht="13" x14ac:dyDescent="0.3">
      <c r="A53" s="173"/>
      <c r="B53" s="166"/>
      <c r="C53" s="87"/>
      <c r="D53" s="57"/>
      <c r="E53" s="65"/>
      <c r="F53" s="65"/>
      <c r="G53" s="86"/>
      <c r="H53" s="38"/>
      <c r="I53" s="38"/>
      <c r="J53" s="38"/>
      <c r="K53" s="87"/>
      <c r="L53" s="86"/>
      <c r="M53" s="38"/>
      <c r="N53" s="38"/>
      <c r="O53" s="38"/>
      <c r="P53" s="87"/>
      <c r="Q53" s="86"/>
      <c r="R53" s="38"/>
      <c r="S53" s="38"/>
      <c r="T53" s="38"/>
      <c r="U53" s="87"/>
      <c r="V53" s="86"/>
      <c r="W53" s="38"/>
      <c r="X53" s="38"/>
      <c r="Y53" s="38"/>
      <c r="Z53" s="87"/>
      <c r="AA53" s="86"/>
      <c r="AB53" s="38"/>
      <c r="AC53" s="38"/>
      <c r="AD53" s="38"/>
      <c r="AE53" s="87"/>
      <c r="AF53" s="86"/>
      <c r="AG53" s="38"/>
      <c r="AH53" s="38"/>
      <c r="AI53" s="38"/>
      <c r="AJ53" s="87"/>
      <c r="AK53" s="86"/>
      <c r="AL53" s="38"/>
      <c r="AM53" s="38"/>
      <c r="AN53" s="38"/>
      <c r="AO53" s="87"/>
      <c r="AP53" s="86"/>
      <c r="AQ53" s="38"/>
      <c r="AR53" s="38"/>
      <c r="AS53" s="38"/>
      <c r="AT53" s="87"/>
      <c r="AU53" s="86"/>
      <c r="AV53" s="38"/>
      <c r="AW53" s="38"/>
      <c r="AX53" s="38"/>
      <c r="AY53" s="87"/>
      <c r="AZ53" s="86"/>
      <c r="BA53" s="38"/>
      <c r="BB53" s="38"/>
      <c r="BC53" s="38"/>
      <c r="BD53" s="87"/>
      <c r="BE53" s="38"/>
      <c r="BF53" s="38"/>
      <c r="BG53" s="38"/>
      <c r="BH53" s="38"/>
      <c r="BI53" s="87"/>
    </row>
    <row r="54" spans="1:61" ht="15.5" x14ac:dyDescent="0.35">
      <c r="A54" s="182" t="s">
        <v>26</v>
      </c>
      <c r="B54" s="166"/>
      <c r="C54" s="88"/>
      <c r="D54" s="57"/>
      <c r="E54" s="64">
        <f>MIN(E56:E59)</f>
        <v>42009</v>
      </c>
      <c r="F54" s="64">
        <f>MAX(F56:F60)</f>
        <v>42019</v>
      </c>
      <c r="G54" s="98">
        <f t="shared" ref="G54:V54" si="33">IF(G$7&lt;$E54,0,1)*IF(G$7&gt;$F54,0,1)</f>
        <v>0</v>
      </c>
      <c r="H54" s="8">
        <f t="shared" si="33"/>
        <v>0</v>
      </c>
      <c r="I54" s="8">
        <f t="shared" si="33"/>
        <v>0</v>
      </c>
      <c r="J54" s="8">
        <f t="shared" si="33"/>
        <v>0</v>
      </c>
      <c r="K54" s="112">
        <f t="shared" si="33"/>
        <v>0</v>
      </c>
      <c r="L54" s="98">
        <f t="shared" si="33"/>
        <v>0</v>
      </c>
      <c r="M54" s="8">
        <f t="shared" si="33"/>
        <v>0</v>
      </c>
      <c r="N54" s="8">
        <f t="shared" si="33"/>
        <v>0</v>
      </c>
      <c r="O54" s="8">
        <f t="shared" si="33"/>
        <v>0</v>
      </c>
      <c r="P54" s="112">
        <f t="shared" si="33"/>
        <v>0</v>
      </c>
      <c r="Q54" s="98">
        <f t="shared" si="33"/>
        <v>0</v>
      </c>
      <c r="R54" s="8">
        <f t="shared" si="33"/>
        <v>0</v>
      </c>
      <c r="S54" s="8">
        <f t="shared" si="33"/>
        <v>0</v>
      </c>
      <c r="T54" s="8">
        <f t="shared" si="33"/>
        <v>0</v>
      </c>
      <c r="U54" s="112">
        <f t="shared" si="33"/>
        <v>0</v>
      </c>
      <c r="V54" s="98">
        <f t="shared" si="33"/>
        <v>0</v>
      </c>
      <c r="W54" s="8">
        <f t="shared" ref="W54:BI54" si="34">IF(W$7&lt;$E54,0,1)*IF(W$7&gt;$F54,0,1)</f>
        <v>0</v>
      </c>
      <c r="X54" s="8">
        <f t="shared" si="34"/>
        <v>0</v>
      </c>
      <c r="Y54" s="8">
        <f t="shared" si="34"/>
        <v>0</v>
      </c>
      <c r="Z54" s="112">
        <f t="shared" si="34"/>
        <v>0</v>
      </c>
      <c r="AA54" s="98">
        <f t="shared" si="34"/>
        <v>0</v>
      </c>
      <c r="AB54" s="8">
        <f t="shared" si="34"/>
        <v>0</v>
      </c>
      <c r="AC54" s="8">
        <f t="shared" si="34"/>
        <v>0</v>
      </c>
      <c r="AD54" s="8">
        <f t="shared" si="34"/>
        <v>0</v>
      </c>
      <c r="AE54" s="112">
        <f t="shared" si="34"/>
        <v>0</v>
      </c>
      <c r="AF54" s="98">
        <f t="shared" si="34"/>
        <v>0</v>
      </c>
      <c r="AG54" s="8">
        <f t="shared" si="34"/>
        <v>0</v>
      </c>
      <c r="AH54" s="8">
        <f t="shared" si="34"/>
        <v>0</v>
      </c>
      <c r="AI54" s="8">
        <f t="shared" si="34"/>
        <v>0</v>
      </c>
      <c r="AJ54" s="112">
        <f t="shared" si="34"/>
        <v>0</v>
      </c>
      <c r="AK54" s="98">
        <f t="shared" si="34"/>
        <v>0</v>
      </c>
      <c r="AL54" s="8">
        <f t="shared" si="34"/>
        <v>0</v>
      </c>
      <c r="AM54" s="8">
        <f t="shared" si="34"/>
        <v>0</v>
      </c>
      <c r="AN54" s="8">
        <f t="shared" si="34"/>
        <v>0</v>
      </c>
      <c r="AO54" s="112">
        <f t="shared" si="34"/>
        <v>0</v>
      </c>
      <c r="AP54" s="98">
        <f t="shared" si="34"/>
        <v>0</v>
      </c>
      <c r="AQ54" s="8">
        <f t="shared" si="34"/>
        <v>0</v>
      </c>
      <c r="AR54" s="8">
        <f t="shared" si="34"/>
        <v>0</v>
      </c>
      <c r="AS54" s="8">
        <f t="shared" si="34"/>
        <v>0</v>
      </c>
      <c r="AT54" s="112">
        <f t="shared" si="34"/>
        <v>0</v>
      </c>
      <c r="AU54" s="98">
        <f t="shared" si="34"/>
        <v>0</v>
      </c>
      <c r="AV54" s="8">
        <f t="shared" si="34"/>
        <v>0</v>
      </c>
      <c r="AW54" s="9">
        <f t="shared" si="34"/>
        <v>0</v>
      </c>
      <c r="AX54" s="10">
        <f t="shared" si="34"/>
        <v>0</v>
      </c>
      <c r="AY54" s="99">
        <f t="shared" si="34"/>
        <v>0</v>
      </c>
      <c r="AZ54" s="128">
        <f t="shared" si="34"/>
        <v>0</v>
      </c>
      <c r="BA54" s="10">
        <f t="shared" si="34"/>
        <v>0</v>
      </c>
      <c r="BB54" s="10">
        <f t="shared" si="34"/>
        <v>0</v>
      </c>
      <c r="BC54" s="10">
        <f t="shared" si="34"/>
        <v>0</v>
      </c>
      <c r="BD54" s="99">
        <f t="shared" si="34"/>
        <v>0</v>
      </c>
      <c r="BE54" s="121">
        <f t="shared" si="34"/>
        <v>0</v>
      </c>
      <c r="BF54" s="10">
        <f t="shared" si="34"/>
        <v>0</v>
      </c>
      <c r="BG54" s="10">
        <f t="shared" si="34"/>
        <v>0</v>
      </c>
      <c r="BH54" s="10">
        <f t="shared" si="34"/>
        <v>0</v>
      </c>
      <c r="BI54" s="99">
        <f t="shared" si="34"/>
        <v>0</v>
      </c>
    </row>
    <row r="55" spans="1:61" ht="6.75" customHeight="1" x14ac:dyDescent="0.25">
      <c r="A55" s="173"/>
      <c r="B55" s="166"/>
      <c r="C55" s="87"/>
      <c r="D55" s="57"/>
      <c r="E55" s="66"/>
      <c r="F55" s="66"/>
      <c r="G55" s="106"/>
      <c r="H55" s="15"/>
      <c r="I55" s="15"/>
      <c r="J55" s="15"/>
      <c r="K55" s="116"/>
      <c r="L55" s="106"/>
      <c r="M55" s="15"/>
      <c r="N55" s="15"/>
      <c r="O55" s="15"/>
      <c r="P55" s="116"/>
      <c r="Q55" s="106"/>
      <c r="R55" s="15"/>
      <c r="S55" s="15"/>
      <c r="T55" s="15"/>
      <c r="U55" s="116"/>
      <c r="V55" s="106"/>
      <c r="W55" s="15"/>
      <c r="X55" s="15"/>
      <c r="Y55" s="15"/>
      <c r="Z55" s="116"/>
      <c r="AA55" s="106"/>
      <c r="AB55" s="15"/>
      <c r="AC55" s="15"/>
      <c r="AD55" s="15"/>
      <c r="AE55" s="116"/>
      <c r="AF55" s="106"/>
      <c r="AG55" s="15"/>
      <c r="AH55" s="15"/>
      <c r="AI55" s="15"/>
      <c r="AJ55" s="116"/>
      <c r="AK55" s="106"/>
      <c r="AL55" s="15"/>
      <c r="AM55" s="15"/>
      <c r="AN55" s="15"/>
      <c r="AO55" s="116"/>
      <c r="AP55" s="106"/>
      <c r="AQ55" s="15"/>
      <c r="AR55" s="15"/>
      <c r="AS55" s="15"/>
      <c r="AT55" s="116"/>
      <c r="AU55" s="106"/>
      <c r="AV55" s="15"/>
      <c r="AW55" s="16"/>
      <c r="AX55" s="17"/>
      <c r="AY55" s="107"/>
      <c r="AZ55" s="132"/>
      <c r="BA55" s="17"/>
      <c r="BB55" s="17"/>
      <c r="BC55" s="17"/>
      <c r="BD55" s="107"/>
      <c r="BE55" s="125"/>
      <c r="BF55" s="17"/>
      <c r="BG55" s="17"/>
      <c r="BH55" s="17"/>
      <c r="BI55" s="107"/>
    </row>
    <row r="56" spans="1:61" ht="12.75" customHeight="1" x14ac:dyDescent="0.3">
      <c r="A56" s="183" t="s">
        <v>27</v>
      </c>
      <c r="B56" s="172"/>
      <c r="C56" s="89" t="s">
        <v>68</v>
      </c>
      <c r="D56" s="57"/>
      <c r="E56" s="67">
        <v>42009</v>
      </c>
      <c r="F56" s="67">
        <v>42009</v>
      </c>
      <c r="G56" s="98">
        <f t="shared" ref="G56:BI59" si="35">IF(G$7&lt;$E56,0,1)*IF(G$7&gt;$F56,0,1)</f>
        <v>0</v>
      </c>
      <c r="H56" s="8">
        <f t="shared" si="35"/>
        <v>0</v>
      </c>
      <c r="I56" s="8">
        <f t="shared" si="35"/>
        <v>0</v>
      </c>
      <c r="J56" s="8">
        <f t="shared" si="35"/>
        <v>0</v>
      </c>
      <c r="K56" s="112">
        <f t="shared" si="35"/>
        <v>0</v>
      </c>
      <c r="L56" s="98">
        <f t="shared" si="35"/>
        <v>0</v>
      </c>
      <c r="M56" s="8">
        <f t="shared" si="35"/>
        <v>0</v>
      </c>
      <c r="N56" s="8">
        <f t="shared" si="35"/>
        <v>0</v>
      </c>
      <c r="O56" s="8">
        <f t="shared" si="35"/>
        <v>0</v>
      </c>
      <c r="P56" s="112">
        <f t="shared" si="35"/>
        <v>0</v>
      </c>
      <c r="Q56" s="98">
        <f t="shared" si="35"/>
        <v>0</v>
      </c>
      <c r="R56" s="8">
        <f t="shared" si="35"/>
        <v>0</v>
      </c>
      <c r="S56" s="8">
        <f t="shared" si="35"/>
        <v>0</v>
      </c>
      <c r="T56" s="8">
        <f t="shared" si="35"/>
        <v>0</v>
      </c>
      <c r="U56" s="112">
        <f t="shared" si="35"/>
        <v>0</v>
      </c>
      <c r="V56" s="98">
        <f t="shared" si="35"/>
        <v>0</v>
      </c>
      <c r="W56" s="8">
        <f t="shared" si="35"/>
        <v>0</v>
      </c>
      <c r="X56" s="8">
        <f t="shared" si="35"/>
        <v>0</v>
      </c>
      <c r="Y56" s="8">
        <f t="shared" si="35"/>
        <v>0</v>
      </c>
      <c r="Z56" s="112">
        <f t="shared" si="35"/>
        <v>0</v>
      </c>
      <c r="AA56" s="98">
        <f t="shared" si="35"/>
        <v>0</v>
      </c>
      <c r="AB56" s="8">
        <f t="shared" si="35"/>
        <v>0</v>
      </c>
      <c r="AC56" s="8">
        <f t="shared" si="35"/>
        <v>0</v>
      </c>
      <c r="AD56" s="8">
        <f t="shared" si="35"/>
        <v>0</v>
      </c>
      <c r="AE56" s="112">
        <f t="shared" si="35"/>
        <v>0</v>
      </c>
      <c r="AF56" s="98">
        <f t="shared" si="35"/>
        <v>0</v>
      </c>
      <c r="AG56" s="8">
        <f t="shared" si="35"/>
        <v>0</v>
      </c>
      <c r="AH56" s="8">
        <f t="shared" si="35"/>
        <v>0</v>
      </c>
      <c r="AI56" s="8">
        <f t="shared" si="35"/>
        <v>0</v>
      </c>
      <c r="AJ56" s="112">
        <f t="shared" si="35"/>
        <v>0</v>
      </c>
      <c r="AK56" s="98">
        <f t="shared" si="35"/>
        <v>0</v>
      </c>
      <c r="AL56" s="8">
        <f t="shared" si="35"/>
        <v>0</v>
      </c>
      <c r="AM56" s="8">
        <f t="shared" si="35"/>
        <v>0</v>
      </c>
      <c r="AN56" s="8">
        <f t="shared" si="35"/>
        <v>0</v>
      </c>
      <c r="AO56" s="112">
        <f t="shared" si="35"/>
        <v>0</v>
      </c>
      <c r="AP56" s="98">
        <f t="shared" si="35"/>
        <v>0</v>
      </c>
      <c r="AQ56" s="8">
        <f t="shared" si="35"/>
        <v>0</v>
      </c>
      <c r="AR56" s="8">
        <f t="shared" si="35"/>
        <v>0</v>
      </c>
      <c r="AS56" s="8">
        <f t="shared" si="35"/>
        <v>0</v>
      </c>
      <c r="AT56" s="112">
        <f t="shared" si="35"/>
        <v>0</v>
      </c>
      <c r="AU56" s="98">
        <f t="shared" si="35"/>
        <v>0</v>
      </c>
      <c r="AV56" s="8">
        <f t="shared" si="35"/>
        <v>0</v>
      </c>
      <c r="AW56" s="9">
        <f t="shared" si="35"/>
        <v>0</v>
      </c>
      <c r="AX56" s="10">
        <f t="shared" si="35"/>
        <v>0</v>
      </c>
      <c r="AY56" s="99">
        <f t="shared" si="35"/>
        <v>0</v>
      </c>
      <c r="AZ56" s="128">
        <f t="shared" si="35"/>
        <v>0</v>
      </c>
      <c r="BA56" s="10">
        <f t="shared" si="35"/>
        <v>0</v>
      </c>
      <c r="BB56" s="10">
        <f t="shared" si="35"/>
        <v>0</v>
      </c>
      <c r="BC56" s="10">
        <f t="shared" si="35"/>
        <v>0</v>
      </c>
      <c r="BD56" s="99">
        <f t="shared" si="35"/>
        <v>0</v>
      </c>
      <c r="BE56" s="121">
        <f t="shared" si="35"/>
        <v>0</v>
      </c>
      <c r="BF56" s="10">
        <f t="shared" si="35"/>
        <v>0</v>
      </c>
      <c r="BG56" s="10">
        <f t="shared" si="35"/>
        <v>0</v>
      </c>
      <c r="BH56" s="10">
        <f t="shared" si="35"/>
        <v>0</v>
      </c>
      <c r="BI56" s="99">
        <f t="shared" si="35"/>
        <v>0</v>
      </c>
    </row>
    <row r="57" spans="1:61" ht="12.75" customHeight="1" x14ac:dyDescent="0.3">
      <c r="A57" s="183" t="s">
        <v>28</v>
      </c>
      <c r="B57" s="172"/>
      <c r="C57" s="89" t="s">
        <v>68</v>
      </c>
      <c r="D57" s="57"/>
      <c r="E57" s="67">
        <v>42018</v>
      </c>
      <c r="F57" s="67">
        <v>42018</v>
      </c>
      <c r="G57" s="98">
        <f t="shared" si="35"/>
        <v>0</v>
      </c>
      <c r="H57" s="8">
        <f t="shared" si="35"/>
        <v>0</v>
      </c>
      <c r="I57" s="8">
        <f t="shared" si="35"/>
        <v>0</v>
      </c>
      <c r="J57" s="8">
        <f t="shared" si="35"/>
        <v>0</v>
      </c>
      <c r="K57" s="112">
        <f t="shared" si="35"/>
        <v>0</v>
      </c>
      <c r="L57" s="98">
        <f t="shared" si="35"/>
        <v>0</v>
      </c>
      <c r="M57" s="8">
        <f t="shared" si="35"/>
        <v>0</v>
      </c>
      <c r="N57" s="8">
        <f t="shared" si="35"/>
        <v>0</v>
      </c>
      <c r="O57" s="8">
        <f t="shared" si="35"/>
        <v>0</v>
      </c>
      <c r="P57" s="112">
        <f t="shared" si="35"/>
        <v>0</v>
      </c>
      <c r="Q57" s="98">
        <f t="shared" si="35"/>
        <v>0</v>
      </c>
      <c r="R57" s="8">
        <f t="shared" si="35"/>
        <v>0</v>
      </c>
      <c r="S57" s="8">
        <f t="shared" si="35"/>
        <v>0</v>
      </c>
      <c r="T57" s="8">
        <f t="shared" si="35"/>
        <v>0</v>
      </c>
      <c r="U57" s="112">
        <f t="shared" si="35"/>
        <v>0</v>
      </c>
      <c r="V57" s="98">
        <f t="shared" si="35"/>
        <v>0</v>
      </c>
      <c r="W57" s="8">
        <f t="shared" si="35"/>
        <v>0</v>
      </c>
      <c r="X57" s="8">
        <f t="shared" si="35"/>
        <v>0</v>
      </c>
      <c r="Y57" s="8">
        <f t="shared" si="35"/>
        <v>0</v>
      </c>
      <c r="Z57" s="112">
        <f t="shared" si="35"/>
        <v>0</v>
      </c>
      <c r="AA57" s="98">
        <f t="shared" si="35"/>
        <v>0</v>
      </c>
      <c r="AB57" s="8">
        <f t="shared" si="35"/>
        <v>0</v>
      </c>
      <c r="AC57" s="8">
        <f t="shared" si="35"/>
        <v>0</v>
      </c>
      <c r="AD57" s="8">
        <f t="shared" si="35"/>
        <v>0</v>
      </c>
      <c r="AE57" s="112">
        <f t="shared" si="35"/>
        <v>0</v>
      </c>
      <c r="AF57" s="98">
        <f t="shared" si="35"/>
        <v>0</v>
      </c>
      <c r="AG57" s="8">
        <f t="shared" si="35"/>
        <v>0</v>
      </c>
      <c r="AH57" s="8">
        <f t="shared" si="35"/>
        <v>0</v>
      </c>
      <c r="AI57" s="8">
        <f t="shared" si="35"/>
        <v>0</v>
      </c>
      <c r="AJ57" s="112">
        <f t="shared" si="35"/>
        <v>0</v>
      </c>
      <c r="AK57" s="98">
        <f t="shared" si="35"/>
        <v>0</v>
      </c>
      <c r="AL57" s="8">
        <f t="shared" si="35"/>
        <v>0</v>
      </c>
      <c r="AM57" s="8">
        <f t="shared" si="35"/>
        <v>0</v>
      </c>
      <c r="AN57" s="8">
        <f t="shared" si="35"/>
        <v>0</v>
      </c>
      <c r="AO57" s="112">
        <f t="shared" si="35"/>
        <v>0</v>
      </c>
      <c r="AP57" s="98">
        <f t="shared" si="35"/>
        <v>0</v>
      </c>
      <c r="AQ57" s="8">
        <f t="shared" si="35"/>
        <v>0</v>
      </c>
      <c r="AR57" s="8">
        <f t="shared" si="35"/>
        <v>0</v>
      </c>
      <c r="AS57" s="8">
        <f t="shared" si="35"/>
        <v>0</v>
      </c>
      <c r="AT57" s="112">
        <f t="shared" si="35"/>
        <v>0</v>
      </c>
      <c r="AU57" s="98">
        <f t="shared" si="35"/>
        <v>0</v>
      </c>
      <c r="AV57" s="8">
        <f t="shared" si="35"/>
        <v>0</v>
      </c>
      <c r="AW57" s="9">
        <f t="shared" si="35"/>
        <v>0</v>
      </c>
      <c r="AX57" s="10">
        <f t="shared" si="35"/>
        <v>0</v>
      </c>
      <c r="AY57" s="99">
        <f t="shared" si="35"/>
        <v>0</v>
      </c>
      <c r="AZ57" s="128">
        <f t="shared" si="35"/>
        <v>0</v>
      </c>
      <c r="BA57" s="10">
        <f t="shared" si="35"/>
        <v>0</v>
      </c>
      <c r="BB57" s="10">
        <f t="shared" si="35"/>
        <v>0</v>
      </c>
      <c r="BC57" s="10">
        <f t="shared" si="35"/>
        <v>0</v>
      </c>
      <c r="BD57" s="99">
        <f t="shared" si="35"/>
        <v>0</v>
      </c>
      <c r="BE57" s="121">
        <f t="shared" si="35"/>
        <v>0</v>
      </c>
      <c r="BF57" s="10">
        <f t="shared" si="35"/>
        <v>0</v>
      </c>
      <c r="BG57" s="10">
        <f t="shared" si="35"/>
        <v>0</v>
      </c>
      <c r="BH57" s="10">
        <f t="shared" si="35"/>
        <v>0</v>
      </c>
      <c r="BI57" s="99">
        <f t="shared" si="35"/>
        <v>0</v>
      </c>
    </row>
    <row r="58" spans="1:61" ht="12.75" customHeight="1" x14ac:dyDescent="0.3">
      <c r="A58" s="183" t="s">
        <v>29</v>
      </c>
      <c r="B58" s="172"/>
      <c r="C58" s="89" t="s">
        <v>68</v>
      </c>
      <c r="D58" s="57"/>
      <c r="E58" s="67">
        <v>42019</v>
      </c>
      <c r="F58" s="67">
        <v>42019</v>
      </c>
      <c r="G58" s="98">
        <f t="shared" si="35"/>
        <v>0</v>
      </c>
      <c r="H58" s="8">
        <f t="shared" si="35"/>
        <v>0</v>
      </c>
      <c r="I58" s="8">
        <f t="shared" si="35"/>
        <v>0</v>
      </c>
      <c r="J58" s="8">
        <f t="shared" si="35"/>
        <v>0</v>
      </c>
      <c r="K58" s="112">
        <f t="shared" si="35"/>
        <v>0</v>
      </c>
      <c r="L58" s="98">
        <f t="shared" si="35"/>
        <v>0</v>
      </c>
      <c r="M58" s="8">
        <f t="shared" si="35"/>
        <v>0</v>
      </c>
      <c r="N58" s="8">
        <f t="shared" si="35"/>
        <v>0</v>
      </c>
      <c r="O58" s="8">
        <f t="shared" si="35"/>
        <v>0</v>
      </c>
      <c r="P58" s="112">
        <f t="shared" si="35"/>
        <v>0</v>
      </c>
      <c r="Q58" s="98">
        <f t="shared" si="35"/>
        <v>0</v>
      </c>
      <c r="R58" s="8">
        <f t="shared" si="35"/>
        <v>0</v>
      </c>
      <c r="S58" s="8">
        <f t="shared" si="35"/>
        <v>0</v>
      </c>
      <c r="T58" s="8">
        <f t="shared" si="35"/>
        <v>0</v>
      </c>
      <c r="U58" s="112">
        <f t="shared" si="35"/>
        <v>0</v>
      </c>
      <c r="V58" s="98">
        <f t="shared" si="35"/>
        <v>0</v>
      </c>
      <c r="W58" s="8">
        <f t="shared" si="35"/>
        <v>0</v>
      </c>
      <c r="X58" s="8">
        <f t="shared" si="35"/>
        <v>0</v>
      </c>
      <c r="Y58" s="8">
        <f t="shared" si="35"/>
        <v>0</v>
      </c>
      <c r="Z58" s="112">
        <f t="shared" si="35"/>
        <v>0</v>
      </c>
      <c r="AA58" s="98">
        <f t="shared" si="35"/>
        <v>0</v>
      </c>
      <c r="AB58" s="8">
        <f t="shared" si="35"/>
        <v>0</v>
      </c>
      <c r="AC58" s="8">
        <f t="shared" si="35"/>
        <v>0</v>
      </c>
      <c r="AD58" s="8">
        <f t="shared" si="35"/>
        <v>0</v>
      </c>
      <c r="AE58" s="112">
        <f t="shared" si="35"/>
        <v>0</v>
      </c>
      <c r="AF58" s="98">
        <f t="shared" si="35"/>
        <v>0</v>
      </c>
      <c r="AG58" s="8">
        <f t="shared" si="35"/>
        <v>0</v>
      </c>
      <c r="AH58" s="8">
        <f t="shared" si="35"/>
        <v>0</v>
      </c>
      <c r="AI58" s="8">
        <f t="shared" si="35"/>
        <v>0</v>
      </c>
      <c r="AJ58" s="112">
        <f t="shared" si="35"/>
        <v>0</v>
      </c>
      <c r="AK58" s="98">
        <f t="shared" si="35"/>
        <v>0</v>
      </c>
      <c r="AL58" s="8">
        <f t="shared" si="35"/>
        <v>0</v>
      </c>
      <c r="AM58" s="8">
        <f t="shared" si="35"/>
        <v>0</v>
      </c>
      <c r="AN58" s="8">
        <f t="shared" si="35"/>
        <v>0</v>
      </c>
      <c r="AO58" s="112">
        <f t="shared" si="35"/>
        <v>0</v>
      </c>
      <c r="AP58" s="98">
        <f t="shared" si="35"/>
        <v>0</v>
      </c>
      <c r="AQ58" s="8">
        <f t="shared" si="35"/>
        <v>0</v>
      </c>
      <c r="AR58" s="8">
        <f t="shared" si="35"/>
        <v>0</v>
      </c>
      <c r="AS58" s="8">
        <f t="shared" si="35"/>
        <v>0</v>
      </c>
      <c r="AT58" s="112">
        <f t="shared" si="35"/>
        <v>0</v>
      </c>
      <c r="AU58" s="98">
        <f t="shared" si="35"/>
        <v>0</v>
      </c>
      <c r="AV58" s="8">
        <f t="shared" si="35"/>
        <v>0</v>
      </c>
      <c r="AW58" s="9">
        <f t="shared" si="35"/>
        <v>0</v>
      </c>
      <c r="AX58" s="10">
        <f t="shared" si="35"/>
        <v>0</v>
      </c>
      <c r="AY58" s="99">
        <f t="shared" si="35"/>
        <v>0</v>
      </c>
      <c r="AZ58" s="128">
        <f t="shared" si="35"/>
        <v>0</v>
      </c>
      <c r="BA58" s="10">
        <f t="shared" si="35"/>
        <v>0</v>
      </c>
      <c r="BB58" s="10">
        <f t="shared" si="35"/>
        <v>0</v>
      </c>
      <c r="BC58" s="10">
        <f t="shared" si="35"/>
        <v>0</v>
      </c>
      <c r="BD58" s="99">
        <f t="shared" si="35"/>
        <v>0</v>
      </c>
      <c r="BE58" s="121">
        <f t="shared" si="35"/>
        <v>0</v>
      </c>
      <c r="BF58" s="10">
        <f t="shared" si="35"/>
        <v>0</v>
      </c>
      <c r="BG58" s="10">
        <f t="shared" si="35"/>
        <v>0</v>
      </c>
      <c r="BH58" s="10">
        <f t="shared" si="35"/>
        <v>0</v>
      </c>
      <c r="BI58" s="99">
        <f t="shared" si="35"/>
        <v>0</v>
      </c>
    </row>
    <row r="59" spans="1:61" ht="12.75" customHeight="1" x14ac:dyDescent="0.3">
      <c r="A59" s="183" t="s">
        <v>30</v>
      </c>
      <c r="B59" s="172"/>
      <c r="C59" s="89" t="s">
        <v>68</v>
      </c>
      <c r="D59" s="57"/>
      <c r="E59" s="67">
        <v>42019</v>
      </c>
      <c r="F59" s="67">
        <v>42019</v>
      </c>
      <c r="G59" s="98">
        <f t="shared" si="35"/>
        <v>0</v>
      </c>
      <c r="H59" s="8">
        <f t="shared" si="35"/>
        <v>0</v>
      </c>
      <c r="I59" s="8">
        <f t="shared" si="35"/>
        <v>0</v>
      </c>
      <c r="J59" s="8">
        <f t="shared" si="35"/>
        <v>0</v>
      </c>
      <c r="K59" s="112">
        <f t="shared" si="35"/>
        <v>0</v>
      </c>
      <c r="L59" s="98">
        <f t="shared" si="35"/>
        <v>0</v>
      </c>
      <c r="M59" s="8">
        <f t="shared" si="35"/>
        <v>0</v>
      </c>
      <c r="N59" s="8">
        <f t="shared" si="35"/>
        <v>0</v>
      </c>
      <c r="O59" s="8">
        <f t="shared" si="35"/>
        <v>0</v>
      </c>
      <c r="P59" s="112">
        <f t="shared" si="35"/>
        <v>0</v>
      </c>
      <c r="Q59" s="98">
        <f t="shared" si="35"/>
        <v>0</v>
      </c>
      <c r="R59" s="8">
        <f t="shared" si="35"/>
        <v>0</v>
      </c>
      <c r="S59" s="8">
        <f t="shared" si="35"/>
        <v>0</v>
      </c>
      <c r="T59" s="8">
        <f t="shared" si="35"/>
        <v>0</v>
      </c>
      <c r="U59" s="112">
        <f t="shared" si="35"/>
        <v>0</v>
      </c>
      <c r="V59" s="98">
        <f t="shared" si="35"/>
        <v>0</v>
      </c>
      <c r="W59" s="8">
        <f t="shared" si="35"/>
        <v>0</v>
      </c>
      <c r="X59" s="8">
        <f t="shared" si="35"/>
        <v>0</v>
      </c>
      <c r="Y59" s="8">
        <f t="shared" si="35"/>
        <v>0</v>
      </c>
      <c r="Z59" s="112">
        <f t="shared" si="35"/>
        <v>0</v>
      </c>
      <c r="AA59" s="98">
        <f t="shared" si="35"/>
        <v>0</v>
      </c>
      <c r="AB59" s="8">
        <f t="shared" si="35"/>
        <v>0</v>
      </c>
      <c r="AC59" s="8">
        <f t="shared" si="35"/>
        <v>0</v>
      </c>
      <c r="AD59" s="8">
        <f t="shared" si="35"/>
        <v>0</v>
      </c>
      <c r="AE59" s="112">
        <f t="shared" si="35"/>
        <v>0</v>
      </c>
      <c r="AF59" s="98">
        <f t="shared" si="35"/>
        <v>0</v>
      </c>
      <c r="AG59" s="8">
        <f t="shared" si="35"/>
        <v>0</v>
      </c>
      <c r="AH59" s="8">
        <f t="shared" si="35"/>
        <v>0</v>
      </c>
      <c r="AI59" s="8">
        <f t="shared" si="35"/>
        <v>0</v>
      </c>
      <c r="AJ59" s="112">
        <f t="shared" si="35"/>
        <v>0</v>
      </c>
      <c r="AK59" s="98">
        <f t="shared" si="35"/>
        <v>0</v>
      </c>
      <c r="AL59" s="8">
        <f t="shared" si="35"/>
        <v>0</v>
      </c>
      <c r="AM59" s="8">
        <f t="shared" si="35"/>
        <v>0</v>
      </c>
      <c r="AN59" s="8">
        <f t="shared" si="35"/>
        <v>0</v>
      </c>
      <c r="AO59" s="112">
        <f t="shared" si="35"/>
        <v>0</v>
      </c>
      <c r="AP59" s="98">
        <f t="shared" si="35"/>
        <v>0</v>
      </c>
      <c r="AQ59" s="8">
        <f t="shared" si="35"/>
        <v>0</v>
      </c>
      <c r="AR59" s="8">
        <f t="shared" si="35"/>
        <v>0</v>
      </c>
      <c r="AS59" s="8">
        <f t="shared" si="35"/>
        <v>0</v>
      </c>
      <c r="AT59" s="112">
        <f t="shared" si="35"/>
        <v>0</v>
      </c>
      <c r="AU59" s="98">
        <f t="shared" si="35"/>
        <v>0</v>
      </c>
      <c r="AV59" s="8">
        <f t="shared" si="35"/>
        <v>0</v>
      </c>
      <c r="AW59" s="9">
        <f t="shared" si="35"/>
        <v>0</v>
      </c>
      <c r="AX59" s="10">
        <f t="shared" si="35"/>
        <v>0</v>
      </c>
      <c r="AY59" s="99">
        <f t="shared" si="35"/>
        <v>0</v>
      </c>
      <c r="AZ59" s="128">
        <f t="shared" si="35"/>
        <v>0</v>
      </c>
      <c r="BA59" s="10">
        <f t="shared" si="35"/>
        <v>0</v>
      </c>
      <c r="BB59" s="10">
        <f t="shared" si="35"/>
        <v>0</v>
      </c>
      <c r="BC59" s="10">
        <f t="shared" si="35"/>
        <v>0</v>
      </c>
      <c r="BD59" s="99">
        <f t="shared" si="35"/>
        <v>0</v>
      </c>
      <c r="BE59" s="121">
        <f t="shared" si="35"/>
        <v>0</v>
      </c>
      <c r="BF59" s="10">
        <f t="shared" si="35"/>
        <v>0</v>
      </c>
      <c r="BG59" s="10">
        <f t="shared" si="35"/>
        <v>0</v>
      </c>
      <c r="BH59" s="10">
        <f t="shared" si="35"/>
        <v>0</v>
      </c>
      <c r="BI59" s="99">
        <f t="shared" si="35"/>
        <v>0</v>
      </c>
    </row>
    <row r="60" spans="1:61" ht="13" x14ac:dyDescent="0.3">
      <c r="A60" s="171" t="s">
        <v>136</v>
      </c>
      <c r="B60" s="172"/>
      <c r="C60" s="78"/>
      <c r="D60" s="61">
        <f t="shared" ref="D60" si="36">NETWORKDAYS(E60,F60)</f>
        <v>0</v>
      </c>
      <c r="E60" s="67"/>
      <c r="F60" s="67"/>
      <c r="G60" s="98">
        <f t="shared" ref="G60:BI60" si="37">IF(G$7&lt;$E60,0,1)*IF(G$7&gt;$F60,0,1)</f>
        <v>0</v>
      </c>
      <c r="H60" s="8">
        <f t="shared" si="37"/>
        <v>0</v>
      </c>
      <c r="I60" s="8">
        <f t="shared" si="37"/>
        <v>0</v>
      </c>
      <c r="J60" s="8">
        <f t="shared" si="37"/>
        <v>0</v>
      </c>
      <c r="K60" s="112">
        <f t="shared" si="37"/>
        <v>0</v>
      </c>
      <c r="L60" s="98">
        <f t="shared" si="37"/>
        <v>0</v>
      </c>
      <c r="M60" s="8">
        <f t="shared" si="37"/>
        <v>0</v>
      </c>
      <c r="N60" s="8">
        <f t="shared" si="37"/>
        <v>0</v>
      </c>
      <c r="O60" s="62">
        <f t="shared" si="37"/>
        <v>0</v>
      </c>
      <c r="P60" s="119">
        <f t="shared" si="37"/>
        <v>0</v>
      </c>
      <c r="Q60" s="98">
        <f t="shared" si="37"/>
        <v>0</v>
      </c>
      <c r="R60" s="8">
        <f t="shared" si="37"/>
        <v>0</v>
      </c>
      <c r="S60" s="8">
        <f t="shared" si="37"/>
        <v>0</v>
      </c>
      <c r="T60" s="8">
        <f t="shared" si="37"/>
        <v>0</v>
      </c>
      <c r="U60" s="112">
        <f t="shared" si="37"/>
        <v>0</v>
      </c>
      <c r="V60" s="98">
        <f t="shared" si="37"/>
        <v>0</v>
      </c>
      <c r="W60" s="8">
        <f t="shared" si="37"/>
        <v>0</v>
      </c>
      <c r="X60" s="8">
        <f t="shared" si="37"/>
        <v>0</v>
      </c>
      <c r="Y60" s="8">
        <f t="shared" si="37"/>
        <v>0</v>
      </c>
      <c r="Z60" s="112">
        <f t="shared" si="37"/>
        <v>0</v>
      </c>
      <c r="AA60" s="98">
        <f t="shared" si="37"/>
        <v>0</v>
      </c>
      <c r="AB60" s="8">
        <f t="shared" si="37"/>
        <v>0</v>
      </c>
      <c r="AC60" s="8">
        <f t="shared" si="37"/>
        <v>0</v>
      </c>
      <c r="AD60" s="8">
        <f t="shared" si="37"/>
        <v>0</v>
      </c>
      <c r="AE60" s="112">
        <f t="shared" si="37"/>
        <v>0</v>
      </c>
      <c r="AF60" s="98">
        <f t="shared" si="37"/>
        <v>0</v>
      </c>
      <c r="AG60" s="8">
        <f t="shared" si="37"/>
        <v>0</v>
      </c>
      <c r="AH60" s="8">
        <f t="shared" si="37"/>
        <v>0</v>
      </c>
      <c r="AI60" s="8">
        <f t="shared" si="37"/>
        <v>0</v>
      </c>
      <c r="AJ60" s="112">
        <f t="shared" si="37"/>
        <v>0</v>
      </c>
      <c r="AK60" s="98">
        <f t="shared" si="37"/>
        <v>0</v>
      </c>
      <c r="AL60" s="8">
        <f t="shared" si="37"/>
        <v>0</v>
      </c>
      <c r="AM60" s="8">
        <f t="shared" si="37"/>
        <v>0</v>
      </c>
      <c r="AN60" s="8">
        <f t="shared" si="37"/>
        <v>0</v>
      </c>
      <c r="AO60" s="112">
        <f t="shared" si="37"/>
        <v>0</v>
      </c>
      <c r="AP60" s="98">
        <f t="shared" si="37"/>
        <v>0</v>
      </c>
      <c r="AQ60" s="8">
        <f t="shared" si="37"/>
        <v>0</v>
      </c>
      <c r="AR60" s="8">
        <f t="shared" si="37"/>
        <v>0</v>
      </c>
      <c r="AS60" s="8">
        <f t="shared" si="37"/>
        <v>0</v>
      </c>
      <c r="AT60" s="112">
        <f t="shared" si="37"/>
        <v>0</v>
      </c>
      <c r="AU60" s="98">
        <f t="shared" si="37"/>
        <v>0</v>
      </c>
      <c r="AV60" s="8">
        <f t="shared" si="37"/>
        <v>0</v>
      </c>
      <c r="AW60" s="9">
        <f t="shared" si="37"/>
        <v>0</v>
      </c>
      <c r="AX60" s="10">
        <f t="shared" si="37"/>
        <v>0</v>
      </c>
      <c r="AY60" s="99">
        <f t="shared" si="37"/>
        <v>0</v>
      </c>
      <c r="AZ60" s="128">
        <f t="shared" si="37"/>
        <v>0</v>
      </c>
      <c r="BA60" s="10">
        <f t="shared" si="37"/>
        <v>0</v>
      </c>
      <c r="BB60" s="10">
        <f t="shared" si="37"/>
        <v>0</v>
      </c>
      <c r="BC60" s="10">
        <f t="shared" si="37"/>
        <v>0</v>
      </c>
      <c r="BD60" s="99">
        <f t="shared" si="37"/>
        <v>0</v>
      </c>
      <c r="BE60" s="121">
        <f t="shared" si="37"/>
        <v>0</v>
      </c>
      <c r="BF60" s="10">
        <f t="shared" si="37"/>
        <v>0</v>
      </c>
      <c r="BG60" s="10">
        <f t="shared" si="37"/>
        <v>0</v>
      </c>
      <c r="BH60" s="10">
        <f t="shared" si="37"/>
        <v>0</v>
      </c>
      <c r="BI60" s="99">
        <f t="shared" si="37"/>
        <v>0</v>
      </c>
    </row>
    <row r="61" spans="1:61" ht="13" x14ac:dyDescent="0.3">
      <c r="A61" s="173"/>
      <c r="B61" s="166"/>
      <c r="C61" s="87"/>
      <c r="D61" s="57"/>
      <c r="E61" s="65"/>
      <c r="F61" s="65"/>
      <c r="G61" s="86"/>
      <c r="H61" s="38"/>
      <c r="I61" s="38"/>
      <c r="J61" s="38"/>
      <c r="K61" s="87"/>
      <c r="L61" s="86"/>
      <c r="M61" s="38"/>
      <c r="N61" s="38"/>
      <c r="O61" s="38"/>
      <c r="P61" s="87"/>
      <c r="Q61" s="86"/>
      <c r="R61" s="38"/>
      <c r="S61" s="38"/>
      <c r="T61" s="38"/>
      <c r="U61" s="87"/>
      <c r="V61" s="86"/>
      <c r="W61" s="38"/>
      <c r="X61" s="38"/>
      <c r="Y61" s="38"/>
      <c r="Z61" s="87"/>
      <c r="AA61" s="86"/>
      <c r="AB61" s="38"/>
      <c r="AC61" s="38"/>
      <c r="AD61" s="38"/>
      <c r="AE61" s="87"/>
      <c r="AF61" s="86"/>
      <c r="AG61" s="38"/>
      <c r="AH61" s="38"/>
      <c r="AI61" s="38"/>
      <c r="AJ61" s="87"/>
      <c r="AK61" s="86"/>
      <c r="AL61" s="38"/>
      <c r="AM61" s="38"/>
      <c r="AN61" s="38"/>
      <c r="AO61" s="87"/>
      <c r="AP61" s="86"/>
      <c r="AQ61" s="38"/>
      <c r="AR61" s="38"/>
      <c r="AS61" s="38"/>
      <c r="AT61" s="87"/>
      <c r="AU61" s="86"/>
      <c r="AV61" s="38"/>
      <c r="AW61" s="38"/>
      <c r="AX61" s="38"/>
      <c r="AY61" s="87"/>
      <c r="AZ61" s="86"/>
      <c r="BA61" s="38"/>
      <c r="BB61" s="38"/>
      <c r="BC61" s="38"/>
      <c r="BD61" s="87"/>
      <c r="BE61" s="38"/>
      <c r="BF61" s="38"/>
      <c r="BG61" s="38"/>
      <c r="BH61" s="38"/>
      <c r="BI61" s="87"/>
    </row>
    <row r="62" spans="1:61" ht="15.5" x14ac:dyDescent="0.35">
      <c r="A62" s="186" t="s">
        <v>6</v>
      </c>
      <c r="B62" s="166"/>
      <c r="C62" s="90"/>
      <c r="D62" s="57"/>
      <c r="E62" s="64">
        <f>MIN(E64:E67)</f>
        <v>42013</v>
      </c>
      <c r="F62" s="64">
        <f>MAX(F64:F66)</f>
        <v>42179</v>
      </c>
      <c r="G62" s="108">
        <f t="shared" ref="G62:BI62" si="38">IF(G$7&lt;$E62,0,1)*IF(G$7&gt;$F62,0,1)</f>
        <v>1</v>
      </c>
      <c r="H62" s="18">
        <f t="shared" si="38"/>
        <v>1</v>
      </c>
      <c r="I62" s="18">
        <f t="shared" si="38"/>
        <v>1</v>
      </c>
      <c r="J62" s="18">
        <f t="shared" si="38"/>
        <v>0</v>
      </c>
      <c r="K62" s="117">
        <f t="shared" si="38"/>
        <v>0</v>
      </c>
      <c r="L62" s="108">
        <f t="shared" si="38"/>
        <v>0</v>
      </c>
      <c r="M62" s="18">
        <f t="shared" si="38"/>
        <v>0</v>
      </c>
      <c r="N62" s="18">
        <f t="shared" si="38"/>
        <v>0</v>
      </c>
      <c r="O62" s="18">
        <f t="shared" si="38"/>
        <v>0</v>
      </c>
      <c r="P62" s="117">
        <f t="shared" si="38"/>
        <v>0</v>
      </c>
      <c r="Q62" s="108">
        <f t="shared" si="38"/>
        <v>0</v>
      </c>
      <c r="R62" s="18">
        <f t="shared" si="38"/>
        <v>0</v>
      </c>
      <c r="S62" s="18">
        <f t="shared" si="38"/>
        <v>0</v>
      </c>
      <c r="T62" s="18">
        <f t="shared" si="38"/>
        <v>0</v>
      </c>
      <c r="U62" s="117">
        <f t="shared" si="38"/>
        <v>0</v>
      </c>
      <c r="V62" s="108">
        <f t="shared" si="38"/>
        <v>0</v>
      </c>
      <c r="W62" s="18">
        <f t="shared" si="38"/>
        <v>0</v>
      </c>
      <c r="X62" s="18">
        <f t="shared" si="38"/>
        <v>0</v>
      </c>
      <c r="Y62" s="18">
        <f t="shared" si="38"/>
        <v>0</v>
      </c>
      <c r="Z62" s="117">
        <f t="shared" si="38"/>
        <v>0</v>
      </c>
      <c r="AA62" s="108">
        <f t="shared" si="38"/>
        <v>0</v>
      </c>
      <c r="AB62" s="18">
        <f t="shared" si="38"/>
        <v>0</v>
      </c>
      <c r="AC62" s="18">
        <f t="shared" si="38"/>
        <v>0</v>
      </c>
      <c r="AD62" s="18">
        <f t="shared" si="38"/>
        <v>0</v>
      </c>
      <c r="AE62" s="117">
        <f t="shared" si="38"/>
        <v>0</v>
      </c>
      <c r="AF62" s="108">
        <f t="shared" si="38"/>
        <v>0</v>
      </c>
      <c r="AG62" s="18">
        <f t="shared" si="38"/>
        <v>0</v>
      </c>
      <c r="AH62" s="18">
        <f t="shared" si="38"/>
        <v>0</v>
      </c>
      <c r="AI62" s="18">
        <f t="shared" si="38"/>
        <v>0</v>
      </c>
      <c r="AJ62" s="117">
        <f t="shared" si="38"/>
        <v>0</v>
      </c>
      <c r="AK62" s="108">
        <f t="shared" si="38"/>
        <v>0</v>
      </c>
      <c r="AL62" s="18">
        <f t="shared" si="38"/>
        <v>0</v>
      </c>
      <c r="AM62" s="18">
        <f t="shared" si="38"/>
        <v>0</v>
      </c>
      <c r="AN62" s="18">
        <f t="shared" si="38"/>
        <v>0</v>
      </c>
      <c r="AO62" s="117">
        <f t="shared" si="38"/>
        <v>0</v>
      </c>
      <c r="AP62" s="108">
        <f t="shared" si="38"/>
        <v>0</v>
      </c>
      <c r="AQ62" s="18">
        <f t="shared" si="38"/>
        <v>0</v>
      </c>
      <c r="AR62" s="18">
        <f t="shared" si="38"/>
        <v>0</v>
      </c>
      <c r="AS62" s="18">
        <f t="shared" si="38"/>
        <v>0</v>
      </c>
      <c r="AT62" s="117">
        <f t="shared" si="38"/>
        <v>0</v>
      </c>
      <c r="AU62" s="108">
        <f t="shared" si="38"/>
        <v>0</v>
      </c>
      <c r="AV62" s="18">
        <f t="shared" si="38"/>
        <v>0</v>
      </c>
      <c r="AW62" s="19">
        <f t="shared" si="38"/>
        <v>0</v>
      </c>
      <c r="AX62" s="20">
        <f t="shared" si="38"/>
        <v>0</v>
      </c>
      <c r="AY62" s="109">
        <f t="shared" si="38"/>
        <v>0</v>
      </c>
      <c r="AZ62" s="133">
        <f t="shared" si="38"/>
        <v>0</v>
      </c>
      <c r="BA62" s="20">
        <f t="shared" si="38"/>
        <v>0</v>
      </c>
      <c r="BB62" s="20">
        <f t="shared" si="38"/>
        <v>0</v>
      </c>
      <c r="BC62" s="20">
        <f t="shared" si="38"/>
        <v>0</v>
      </c>
      <c r="BD62" s="109">
        <f t="shared" si="38"/>
        <v>0</v>
      </c>
      <c r="BE62" s="126">
        <f t="shared" si="38"/>
        <v>0</v>
      </c>
      <c r="BF62" s="20">
        <f t="shared" si="38"/>
        <v>0</v>
      </c>
      <c r="BG62" s="20">
        <f t="shared" si="38"/>
        <v>0</v>
      </c>
      <c r="BH62" s="20">
        <f t="shared" si="38"/>
        <v>0</v>
      </c>
      <c r="BI62" s="109">
        <f t="shared" si="38"/>
        <v>0</v>
      </c>
    </row>
    <row r="63" spans="1:61" ht="6.75" customHeight="1" x14ac:dyDescent="0.25">
      <c r="A63" s="173"/>
      <c r="B63" s="166"/>
      <c r="C63" s="87"/>
      <c r="D63" s="57"/>
      <c r="E63" s="70"/>
      <c r="F63" s="70"/>
      <c r="G63" s="86"/>
      <c r="H63" s="38"/>
      <c r="I63" s="38"/>
      <c r="J63" s="38"/>
      <c r="K63" s="87"/>
      <c r="L63" s="86"/>
      <c r="M63" s="38"/>
      <c r="N63" s="38"/>
      <c r="O63" s="38"/>
      <c r="P63" s="87"/>
      <c r="Q63" s="86"/>
      <c r="R63" s="38"/>
      <c r="S63" s="38"/>
      <c r="T63" s="38"/>
      <c r="U63" s="87"/>
      <c r="V63" s="86"/>
      <c r="W63" s="38"/>
      <c r="X63" s="38"/>
      <c r="Y63" s="38"/>
      <c r="Z63" s="87"/>
      <c r="AA63" s="86"/>
      <c r="AB63" s="38"/>
      <c r="AC63" s="38"/>
      <c r="AD63" s="38"/>
      <c r="AE63" s="87"/>
      <c r="AF63" s="86"/>
      <c r="AG63" s="38"/>
      <c r="AH63" s="38"/>
      <c r="AI63" s="38"/>
      <c r="AJ63" s="87"/>
      <c r="AK63" s="86"/>
      <c r="AL63" s="38"/>
      <c r="AM63" s="38"/>
      <c r="AN63" s="38"/>
      <c r="AO63" s="87"/>
      <c r="AP63" s="86"/>
      <c r="AQ63" s="38"/>
      <c r="AR63" s="38"/>
      <c r="AS63" s="38"/>
      <c r="AT63" s="87"/>
      <c r="AU63" s="86"/>
      <c r="AV63" s="38"/>
      <c r="AW63" s="38"/>
      <c r="AX63" s="38"/>
      <c r="AY63" s="87"/>
      <c r="AZ63" s="86"/>
      <c r="BA63" s="38"/>
      <c r="BB63" s="38"/>
      <c r="BC63" s="38"/>
      <c r="BD63" s="87"/>
      <c r="BE63" s="38"/>
      <c r="BF63" s="38"/>
      <c r="BG63" s="38"/>
      <c r="BH63" s="38"/>
      <c r="BI63" s="87"/>
    </row>
    <row r="64" spans="1:61" ht="13" x14ac:dyDescent="0.3">
      <c r="A64" s="183" t="s">
        <v>133</v>
      </c>
      <c r="B64" s="172"/>
      <c r="C64" s="74" t="str">
        <f>B5</f>
        <v>Test Provider</v>
      </c>
      <c r="D64" s="57"/>
      <c r="E64" s="68">
        <v>42013</v>
      </c>
      <c r="F64" s="68">
        <v>42179</v>
      </c>
      <c r="G64" s="98">
        <f t="shared" ref="G64:BI66" si="39">IF(G$7&lt;$E64,0,1)*IF(G$7&gt;$F64,0,1)</f>
        <v>1</v>
      </c>
      <c r="H64" s="8">
        <f t="shared" si="39"/>
        <v>1</v>
      </c>
      <c r="I64" s="8">
        <f t="shared" si="39"/>
        <v>1</v>
      </c>
      <c r="J64" s="8">
        <f t="shared" si="39"/>
        <v>0</v>
      </c>
      <c r="K64" s="112">
        <f t="shared" si="39"/>
        <v>0</v>
      </c>
      <c r="L64" s="98">
        <f t="shared" si="39"/>
        <v>0</v>
      </c>
      <c r="M64" s="8">
        <f t="shared" si="39"/>
        <v>0</v>
      </c>
      <c r="N64" s="8">
        <f t="shared" si="39"/>
        <v>0</v>
      </c>
      <c r="O64" s="8">
        <f t="shared" si="39"/>
        <v>0</v>
      </c>
      <c r="P64" s="112">
        <f t="shared" si="39"/>
        <v>0</v>
      </c>
      <c r="Q64" s="98">
        <f t="shared" si="39"/>
        <v>0</v>
      </c>
      <c r="R64" s="8">
        <f t="shared" si="39"/>
        <v>0</v>
      </c>
      <c r="S64" s="8">
        <f t="shared" si="39"/>
        <v>0</v>
      </c>
      <c r="T64" s="8">
        <f t="shared" si="39"/>
        <v>0</v>
      </c>
      <c r="U64" s="112">
        <f t="shared" si="39"/>
        <v>0</v>
      </c>
      <c r="V64" s="98">
        <f t="shared" si="39"/>
        <v>0</v>
      </c>
      <c r="W64" s="8">
        <f t="shared" si="39"/>
        <v>0</v>
      </c>
      <c r="X64" s="8">
        <f t="shared" si="39"/>
        <v>0</v>
      </c>
      <c r="Y64" s="8">
        <f t="shared" si="39"/>
        <v>0</v>
      </c>
      <c r="Z64" s="112">
        <f t="shared" si="39"/>
        <v>0</v>
      </c>
      <c r="AA64" s="98">
        <f t="shared" si="39"/>
        <v>0</v>
      </c>
      <c r="AB64" s="8">
        <f t="shared" si="39"/>
        <v>0</v>
      </c>
      <c r="AC64" s="8">
        <f t="shared" si="39"/>
        <v>0</v>
      </c>
      <c r="AD64" s="8">
        <f t="shared" si="39"/>
        <v>0</v>
      </c>
      <c r="AE64" s="112">
        <f t="shared" si="39"/>
        <v>0</v>
      </c>
      <c r="AF64" s="98">
        <f t="shared" si="39"/>
        <v>0</v>
      </c>
      <c r="AG64" s="8">
        <f t="shared" si="39"/>
        <v>0</v>
      </c>
      <c r="AH64" s="8">
        <f t="shared" si="39"/>
        <v>0</v>
      </c>
      <c r="AI64" s="8">
        <f t="shared" si="39"/>
        <v>0</v>
      </c>
      <c r="AJ64" s="112">
        <f t="shared" si="39"/>
        <v>0</v>
      </c>
      <c r="AK64" s="98">
        <f t="shared" si="39"/>
        <v>0</v>
      </c>
      <c r="AL64" s="8">
        <f t="shared" si="39"/>
        <v>0</v>
      </c>
      <c r="AM64" s="8">
        <f t="shared" si="39"/>
        <v>0</v>
      </c>
      <c r="AN64" s="8">
        <f t="shared" si="39"/>
        <v>0</v>
      </c>
      <c r="AO64" s="112">
        <f t="shared" si="39"/>
        <v>0</v>
      </c>
      <c r="AP64" s="98">
        <f t="shared" si="39"/>
        <v>0</v>
      </c>
      <c r="AQ64" s="8">
        <f t="shared" si="39"/>
        <v>0</v>
      </c>
      <c r="AR64" s="8">
        <f t="shared" si="39"/>
        <v>0</v>
      </c>
      <c r="AS64" s="8">
        <f t="shared" si="39"/>
        <v>0</v>
      </c>
      <c r="AT64" s="112">
        <f t="shared" si="39"/>
        <v>0</v>
      </c>
      <c r="AU64" s="98">
        <f t="shared" si="39"/>
        <v>0</v>
      </c>
      <c r="AV64" s="8">
        <f t="shared" si="39"/>
        <v>0</v>
      </c>
      <c r="AW64" s="9">
        <f t="shared" si="39"/>
        <v>0</v>
      </c>
      <c r="AX64" s="10">
        <f t="shared" si="39"/>
        <v>0</v>
      </c>
      <c r="AY64" s="99">
        <f t="shared" si="39"/>
        <v>0</v>
      </c>
      <c r="AZ64" s="128">
        <f t="shared" si="39"/>
        <v>0</v>
      </c>
      <c r="BA64" s="10">
        <f t="shared" si="39"/>
        <v>0</v>
      </c>
      <c r="BB64" s="10">
        <f t="shared" si="39"/>
        <v>0</v>
      </c>
      <c r="BC64" s="10">
        <f t="shared" si="39"/>
        <v>0</v>
      </c>
      <c r="BD64" s="99">
        <f t="shared" si="39"/>
        <v>0</v>
      </c>
      <c r="BE64" s="121">
        <f t="shared" si="39"/>
        <v>0</v>
      </c>
      <c r="BF64" s="10">
        <f t="shared" si="39"/>
        <v>0</v>
      </c>
      <c r="BG64" s="10">
        <f t="shared" si="39"/>
        <v>0</v>
      </c>
      <c r="BH64" s="10">
        <f t="shared" si="39"/>
        <v>0</v>
      </c>
      <c r="BI64" s="99">
        <f t="shared" si="39"/>
        <v>0</v>
      </c>
    </row>
    <row r="65" spans="1:61" ht="13" x14ac:dyDescent="0.3">
      <c r="A65" s="183" t="s">
        <v>134</v>
      </c>
      <c r="B65" s="172"/>
      <c r="C65" s="74" t="str">
        <f>B5</f>
        <v>Test Provider</v>
      </c>
      <c r="D65" s="57"/>
      <c r="E65" s="68">
        <v>42019</v>
      </c>
      <c r="F65" s="68">
        <v>42179</v>
      </c>
      <c r="G65" s="98">
        <f t="shared" si="39"/>
        <v>1</v>
      </c>
      <c r="H65" s="8">
        <f t="shared" si="39"/>
        <v>1</v>
      </c>
      <c r="I65" s="8">
        <f t="shared" si="39"/>
        <v>1</v>
      </c>
      <c r="J65" s="8">
        <f t="shared" si="39"/>
        <v>0</v>
      </c>
      <c r="K65" s="112">
        <f t="shared" si="39"/>
        <v>0</v>
      </c>
      <c r="L65" s="98">
        <f t="shared" si="39"/>
        <v>0</v>
      </c>
      <c r="M65" s="8">
        <f t="shared" si="39"/>
        <v>0</v>
      </c>
      <c r="N65" s="8">
        <f t="shared" si="39"/>
        <v>0</v>
      </c>
      <c r="O65" s="8">
        <f t="shared" si="39"/>
        <v>0</v>
      </c>
      <c r="P65" s="112">
        <f t="shared" si="39"/>
        <v>0</v>
      </c>
      <c r="Q65" s="98">
        <f t="shared" si="39"/>
        <v>0</v>
      </c>
      <c r="R65" s="8">
        <f t="shared" si="39"/>
        <v>0</v>
      </c>
      <c r="S65" s="8">
        <f t="shared" si="39"/>
        <v>0</v>
      </c>
      <c r="T65" s="8">
        <f t="shared" si="39"/>
        <v>0</v>
      </c>
      <c r="U65" s="112">
        <f t="shared" si="39"/>
        <v>0</v>
      </c>
      <c r="V65" s="98">
        <f t="shared" si="39"/>
        <v>0</v>
      </c>
      <c r="W65" s="8">
        <f t="shared" si="39"/>
        <v>0</v>
      </c>
      <c r="X65" s="8">
        <f t="shared" si="39"/>
        <v>0</v>
      </c>
      <c r="Y65" s="8">
        <f t="shared" si="39"/>
        <v>0</v>
      </c>
      <c r="Z65" s="112">
        <f t="shared" si="39"/>
        <v>0</v>
      </c>
      <c r="AA65" s="98">
        <f t="shared" si="39"/>
        <v>0</v>
      </c>
      <c r="AB65" s="8">
        <f t="shared" si="39"/>
        <v>0</v>
      </c>
      <c r="AC65" s="8">
        <f t="shared" si="39"/>
        <v>0</v>
      </c>
      <c r="AD65" s="8">
        <f t="shared" si="39"/>
        <v>0</v>
      </c>
      <c r="AE65" s="112">
        <f t="shared" si="39"/>
        <v>0</v>
      </c>
      <c r="AF65" s="98">
        <f t="shared" si="39"/>
        <v>0</v>
      </c>
      <c r="AG65" s="8">
        <f t="shared" si="39"/>
        <v>0</v>
      </c>
      <c r="AH65" s="8">
        <f t="shared" si="39"/>
        <v>0</v>
      </c>
      <c r="AI65" s="8">
        <f t="shared" si="39"/>
        <v>0</v>
      </c>
      <c r="AJ65" s="112">
        <f t="shared" si="39"/>
        <v>0</v>
      </c>
      <c r="AK65" s="98">
        <f t="shared" si="39"/>
        <v>0</v>
      </c>
      <c r="AL65" s="8">
        <f t="shared" si="39"/>
        <v>0</v>
      </c>
      <c r="AM65" s="8">
        <f t="shared" si="39"/>
        <v>0</v>
      </c>
      <c r="AN65" s="8">
        <f t="shared" si="39"/>
        <v>0</v>
      </c>
      <c r="AO65" s="112">
        <f t="shared" si="39"/>
        <v>0</v>
      </c>
      <c r="AP65" s="98">
        <f t="shared" si="39"/>
        <v>0</v>
      </c>
      <c r="AQ65" s="8">
        <f t="shared" si="39"/>
        <v>0</v>
      </c>
      <c r="AR65" s="8">
        <f t="shared" si="39"/>
        <v>0</v>
      </c>
      <c r="AS65" s="8">
        <f t="shared" si="39"/>
        <v>0</v>
      </c>
      <c r="AT65" s="112">
        <f t="shared" si="39"/>
        <v>0</v>
      </c>
      <c r="AU65" s="98">
        <f t="shared" si="39"/>
        <v>0</v>
      </c>
      <c r="AV65" s="8">
        <f t="shared" si="39"/>
        <v>0</v>
      </c>
      <c r="AW65" s="9">
        <f t="shared" si="39"/>
        <v>0</v>
      </c>
      <c r="AX65" s="10">
        <f t="shared" si="39"/>
        <v>0</v>
      </c>
      <c r="AY65" s="99">
        <f t="shared" si="39"/>
        <v>0</v>
      </c>
      <c r="AZ65" s="128">
        <f t="shared" si="39"/>
        <v>0</v>
      </c>
      <c r="BA65" s="10">
        <f t="shared" si="39"/>
        <v>0</v>
      </c>
      <c r="BB65" s="10">
        <f t="shared" si="39"/>
        <v>0</v>
      </c>
      <c r="BC65" s="10">
        <f t="shared" si="39"/>
        <v>0</v>
      </c>
      <c r="BD65" s="99">
        <f t="shared" si="39"/>
        <v>0</v>
      </c>
      <c r="BE65" s="121">
        <f t="shared" si="39"/>
        <v>0</v>
      </c>
      <c r="BF65" s="10">
        <f t="shared" si="39"/>
        <v>0</v>
      </c>
      <c r="BG65" s="10">
        <f t="shared" si="39"/>
        <v>0</v>
      </c>
      <c r="BH65" s="10">
        <f t="shared" si="39"/>
        <v>0</v>
      </c>
      <c r="BI65" s="99">
        <f t="shared" si="39"/>
        <v>0</v>
      </c>
    </row>
    <row r="66" spans="1:61" ht="13" x14ac:dyDescent="0.3">
      <c r="A66" s="171" t="s">
        <v>136</v>
      </c>
      <c r="B66" s="172"/>
      <c r="C66" s="78"/>
      <c r="D66" s="61">
        <f t="shared" ref="D66" si="40">NETWORKDAYS(E66,F66)</f>
        <v>0</v>
      </c>
      <c r="E66" s="67"/>
      <c r="F66" s="67"/>
      <c r="G66" s="98">
        <f t="shared" si="39"/>
        <v>0</v>
      </c>
      <c r="H66" s="8">
        <f t="shared" si="39"/>
        <v>0</v>
      </c>
      <c r="I66" s="8">
        <f t="shared" si="39"/>
        <v>0</v>
      </c>
      <c r="J66" s="8">
        <f t="shared" si="39"/>
        <v>0</v>
      </c>
      <c r="K66" s="112">
        <f t="shared" si="39"/>
        <v>0</v>
      </c>
      <c r="L66" s="98">
        <f t="shared" si="39"/>
        <v>0</v>
      </c>
      <c r="M66" s="8">
        <f t="shared" si="39"/>
        <v>0</v>
      </c>
      <c r="N66" s="8">
        <f t="shared" si="39"/>
        <v>0</v>
      </c>
      <c r="O66" s="62">
        <f t="shared" si="39"/>
        <v>0</v>
      </c>
      <c r="P66" s="119">
        <f t="shared" si="39"/>
        <v>0</v>
      </c>
      <c r="Q66" s="98">
        <f t="shared" si="39"/>
        <v>0</v>
      </c>
      <c r="R66" s="8">
        <f t="shared" si="39"/>
        <v>0</v>
      </c>
      <c r="S66" s="8">
        <f t="shared" si="39"/>
        <v>0</v>
      </c>
      <c r="T66" s="8">
        <f t="shared" si="39"/>
        <v>0</v>
      </c>
      <c r="U66" s="112">
        <f t="shared" si="39"/>
        <v>0</v>
      </c>
      <c r="V66" s="98">
        <f t="shared" si="39"/>
        <v>0</v>
      </c>
      <c r="W66" s="8">
        <f t="shared" si="39"/>
        <v>0</v>
      </c>
      <c r="X66" s="8">
        <f t="shared" si="39"/>
        <v>0</v>
      </c>
      <c r="Y66" s="8">
        <f t="shared" si="39"/>
        <v>0</v>
      </c>
      <c r="Z66" s="112">
        <f t="shared" si="39"/>
        <v>0</v>
      </c>
      <c r="AA66" s="98">
        <f t="shared" si="39"/>
        <v>0</v>
      </c>
      <c r="AB66" s="8">
        <f t="shared" si="39"/>
        <v>0</v>
      </c>
      <c r="AC66" s="8">
        <f t="shared" si="39"/>
        <v>0</v>
      </c>
      <c r="AD66" s="8">
        <f t="shared" si="39"/>
        <v>0</v>
      </c>
      <c r="AE66" s="112">
        <f t="shared" si="39"/>
        <v>0</v>
      </c>
      <c r="AF66" s="98">
        <f t="shared" si="39"/>
        <v>0</v>
      </c>
      <c r="AG66" s="8">
        <f t="shared" si="39"/>
        <v>0</v>
      </c>
      <c r="AH66" s="8">
        <f t="shared" si="39"/>
        <v>0</v>
      </c>
      <c r="AI66" s="8">
        <f t="shared" si="39"/>
        <v>0</v>
      </c>
      <c r="AJ66" s="112">
        <f t="shared" si="39"/>
        <v>0</v>
      </c>
      <c r="AK66" s="98">
        <f t="shared" si="39"/>
        <v>0</v>
      </c>
      <c r="AL66" s="8">
        <f t="shared" si="39"/>
        <v>0</v>
      </c>
      <c r="AM66" s="8">
        <f t="shared" si="39"/>
        <v>0</v>
      </c>
      <c r="AN66" s="8">
        <f t="shared" si="39"/>
        <v>0</v>
      </c>
      <c r="AO66" s="112">
        <f t="shared" si="39"/>
        <v>0</v>
      </c>
      <c r="AP66" s="98">
        <f t="shared" si="39"/>
        <v>0</v>
      </c>
      <c r="AQ66" s="8">
        <f t="shared" si="39"/>
        <v>0</v>
      </c>
      <c r="AR66" s="8">
        <f t="shared" si="39"/>
        <v>0</v>
      </c>
      <c r="AS66" s="8">
        <f t="shared" si="39"/>
        <v>0</v>
      </c>
      <c r="AT66" s="112">
        <f t="shared" si="39"/>
        <v>0</v>
      </c>
      <c r="AU66" s="98">
        <f t="shared" si="39"/>
        <v>0</v>
      </c>
      <c r="AV66" s="8">
        <f t="shared" si="39"/>
        <v>0</v>
      </c>
      <c r="AW66" s="9">
        <f t="shared" si="39"/>
        <v>0</v>
      </c>
      <c r="AX66" s="10">
        <f t="shared" si="39"/>
        <v>0</v>
      </c>
      <c r="AY66" s="99">
        <f t="shared" si="39"/>
        <v>0</v>
      </c>
      <c r="AZ66" s="128">
        <f t="shared" si="39"/>
        <v>0</v>
      </c>
      <c r="BA66" s="10">
        <f t="shared" si="39"/>
        <v>0</v>
      </c>
      <c r="BB66" s="10">
        <f t="shared" si="39"/>
        <v>0</v>
      </c>
      <c r="BC66" s="10">
        <f t="shared" si="39"/>
        <v>0</v>
      </c>
      <c r="BD66" s="99">
        <f t="shared" si="39"/>
        <v>0</v>
      </c>
      <c r="BE66" s="121">
        <f t="shared" si="39"/>
        <v>0</v>
      </c>
      <c r="BF66" s="10">
        <f t="shared" si="39"/>
        <v>0</v>
      </c>
      <c r="BG66" s="10">
        <f t="shared" si="39"/>
        <v>0</v>
      </c>
      <c r="BH66" s="10">
        <f t="shared" si="39"/>
        <v>0</v>
      </c>
      <c r="BI66" s="99">
        <f t="shared" si="39"/>
        <v>0</v>
      </c>
    </row>
    <row r="67" spans="1:61" x14ac:dyDescent="0.25">
      <c r="A67" s="184"/>
      <c r="B67" s="185"/>
      <c r="C67" s="92"/>
      <c r="E67" s="71"/>
      <c r="F67" s="71"/>
      <c r="G67" s="91"/>
      <c r="H67" s="110"/>
      <c r="I67" s="110"/>
      <c r="J67" s="110"/>
      <c r="K67" s="92"/>
      <c r="L67" s="91"/>
      <c r="M67" s="110"/>
      <c r="N67" s="110"/>
      <c r="O67" s="110"/>
      <c r="P67" s="92"/>
      <c r="Q67" s="91"/>
      <c r="R67" s="110"/>
      <c r="S67" s="110"/>
      <c r="T67" s="110"/>
      <c r="U67" s="92"/>
      <c r="V67" s="91"/>
      <c r="W67" s="110"/>
      <c r="X67" s="110"/>
      <c r="Y67" s="110"/>
      <c r="Z67" s="92"/>
      <c r="AA67" s="91"/>
      <c r="AB67" s="110"/>
      <c r="AC67" s="110"/>
      <c r="AD67" s="110"/>
      <c r="AE67" s="92"/>
      <c r="AF67" s="91"/>
      <c r="AG67" s="110"/>
      <c r="AH67" s="110"/>
      <c r="AI67" s="110"/>
      <c r="AJ67" s="92"/>
      <c r="AK67" s="91"/>
      <c r="AL67" s="110"/>
      <c r="AM67" s="110"/>
      <c r="AN67" s="110"/>
      <c r="AO67" s="92"/>
      <c r="AP67" s="91"/>
      <c r="AQ67" s="110"/>
      <c r="AR67" s="110"/>
      <c r="AS67" s="110"/>
      <c r="AT67" s="92"/>
      <c r="AU67" s="91"/>
      <c r="AV67" s="110"/>
      <c r="AW67" s="110"/>
      <c r="AX67" s="110"/>
      <c r="AY67" s="92"/>
      <c r="AZ67" s="91"/>
      <c r="BA67" s="110"/>
      <c r="BB67" s="110"/>
      <c r="BC67" s="110"/>
      <c r="BD67" s="92"/>
      <c r="BE67" s="110"/>
      <c r="BF67" s="110"/>
      <c r="BG67" s="110"/>
      <c r="BH67" s="110"/>
      <c r="BI67" s="92"/>
    </row>
  </sheetData>
  <mergeCells count="76">
    <mergeCell ref="A67:B67"/>
    <mergeCell ref="A62:B62"/>
    <mergeCell ref="A63:B63"/>
    <mergeCell ref="A64:B64"/>
    <mergeCell ref="A65:B65"/>
    <mergeCell ref="A66:B66"/>
    <mergeCell ref="A57:B57"/>
    <mergeCell ref="A58:B58"/>
    <mergeCell ref="A59:B59"/>
    <mergeCell ref="A60:B60"/>
    <mergeCell ref="A61:B61"/>
    <mergeCell ref="A52:B52"/>
    <mergeCell ref="A53:B53"/>
    <mergeCell ref="A54:B54"/>
    <mergeCell ref="A55:B55"/>
    <mergeCell ref="A56:B56"/>
    <mergeCell ref="A47:B47"/>
    <mergeCell ref="A48:B48"/>
    <mergeCell ref="A49:B49"/>
    <mergeCell ref="A50:B50"/>
    <mergeCell ref="A51:B51"/>
    <mergeCell ref="A36:B36"/>
    <mergeCell ref="A44:B44"/>
    <mergeCell ref="A45:B45"/>
    <mergeCell ref="A46:B46"/>
    <mergeCell ref="A43:B43"/>
    <mergeCell ref="A39:B39"/>
    <mergeCell ref="A41:B41"/>
    <mergeCell ref="A42:B42"/>
    <mergeCell ref="A23:B23"/>
    <mergeCell ref="A24:B24"/>
    <mergeCell ref="A38:B38"/>
    <mergeCell ref="A22:B22"/>
    <mergeCell ref="A40:B40"/>
    <mergeCell ref="A25:B25"/>
    <mergeCell ref="A26:B26"/>
    <mergeCell ref="A27:B27"/>
    <mergeCell ref="A28:B28"/>
    <mergeCell ref="A29:B29"/>
    <mergeCell ref="A30:B30"/>
    <mergeCell ref="A31:B31"/>
    <mergeCell ref="A32:B32"/>
    <mergeCell ref="A33:B33"/>
    <mergeCell ref="A34:B34"/>
    <mergeCell ref="A35:B35"/>
    <mergeCell ref="A17:B17"/>
    <mergeCell ref="A18:B18"/>
    <mergeCell ref="A19:B19"/>
    <mergeCell ref="A20:B20"/>
    <mergeCell ref="A21:B21"/>
    <mergeCell ref="A13:B13"/>
    <mergeCell ref="A12:B12"/>
    <mergeCell ref="A14:B14"/>
    <mergeCell ref="A15:B15"/>
    <mergeCell ref="A16:B16"/>
    <mergeCell ref="A7:B7"/>
    <mergeCell ref="A8:B8"/>
    <mergeCell ref="A9:B9"/>
    <mergeCell ref="A10:B10"/>
    <mergeCell ref="A11:B11"/>
    <mergeCell ref="C4:E4"/>
    <mergeCell ref="C5:E5"/>
    <mergeCell ref="A6:F6"/>
    <mergeCell ref="AA6:AE6"/>
    <mergeCell ref="BE6:BI6"/>
    <mergeCell ref="AF6:AJ6"/>
    <mergeCell ref="AK6:AO6"/>
    <mergeCell ref="AP6:AT6"/>
    <mergeCell ref="AU6:AY6"/>
    <mergeCell ref="AZ6:BD6"/>
    <mergeCell ref="N4:P4"/>
    <mergeCell ref="U4:W4"/>
    <mergeCell ref="G6:K6"/>
    <mergeCell ref="L6:P6"/>
    <mergeCell ref="Q6:U6"/>
    <mergeCell ref="V6:Z6"/>
  </mergeCells>
  <phoneticPr fontId="3" type="noConversion"/>
  <conditionalFormatting sqref="G9:BI9">
    <cfRule type="cellIs" dxfId="85" priority="322" stopIfTrue="1" operator="equal">
      <formula>1</formula>
    </cfRule>
    <cfRule type="cellIs" dxfId="84" priority="323" stopIfTrue="1" operator="equal">
      <formula>0</formula>
    </cfRule>
  </conditionalFormatting>
  <conditionalFormatting sqref="G62:BI62">
    <cfRule type="cellIs" dxfId="83" priority="310" stopIfTrue="1" operator="equal">
      <formula>1</formula>
    </cfRule>
    <cfRule type="cellIs" dxfId="82" priority="311" stopIfTrue="1" operator="equal">
      <formula>0</formula>
    </cfRule>
  </conditionalFormatting>
  <conditionalFormatting sqref="G45:BI45">
    <cfRule type="cellIs" dxfId="81" priority="164" stopIfTrue="1" operator="equal">
      <formula>1</formula>
    </cfRule>
    <cfRule type="cellIs" dxfId="80" priority="165" stopIfTrue="1" operator="equal">
      <formula>0</formula>
    </cfRule>
  </conditionalFormatting>
  <conditionalFormatting sqref="G46:BI46">
    <cfRule type="dataBar" priority="157">
      <dataBar>
        <cfvo type="min"/>
        <cfvo type="max"/>
        <color rgb="FF008AEF"/>
      </dataBar>
      <extLst>
        <ext xmlns:x14="http://schemas.microsoft.com/office/spreadsheetml/2009/9/main" uri="{B025F937-C7B1-47D3-B67F-A62EFF666E3E}">
          <x14:id>{D3F650A6-9038-4E65-8C40-0F85992F538B}</x14:id>
        </ext>
      </extLst>
    </cfRule>
    <cfRule type="cellIs" dxfId="79" priority="162" stopIfTrue="1" operator="equal">
      <formula>1</formula>
    </cfRule>
  </conditionalFormatting>
  <conditionalFormatting sqref="G54:BI54">
    <cfRule type="cellIs" dxfId="78" priority="160" stopIfTrue="1" operator="equal">
      <formula>1</formula>
    </cfRule>
    <cfRule type="cellIs" dxfId="77" priority="161" stopIfTrue="1" operator="equal">
      <formula>0</formula>
    </cfRule>
  </conditionalFormatting>
  <conditionalFormatting sqref="G55:BI55">
    <cfRule type="cellIs" dxfId="76" priority="158" stopIfTrue="1" operator="equal">
      <formula>1</formula>
    </cfRule>
  </conditionalFormatting>
  <conditionalFormatting sqref="G47:BI47">
    <cfRule type="cellIs" dxfId="75" priority="136" stopIfTrue="1" operator="equal">
      <formula xml:space="preserve"> 0</formula>
    </cfRule>
    <cfRule type="cellIs" dxfId="74" priority="139" stopIfTrue="1" operator="equal">
      <formula>1</formula>
    </cfRule>
  </conditionalFormatting>
  <conditionalFormatting sqref="G48:BI48">
    <cfRule type="cellIs" dxfId="73" priority="134" stopIfTrue="1" operator="equal">
      <formula xml:space="preserve"> 0</formula>
    </cfRule>
    <cfRule type="cellIs" dxfId="72" priority="135" stopIfTrue="1" operator="equal">
      <formula>1</formula>
    </cfRule>
  </conditionalFormatting>
  <conditionalFormatting sqref="G49:BI49">
    <cfRule type="cellIs" dxfId="71" priority="132" stopIfTrue="1" operator="equal">
      <formula xml:space="preserve"> 0</formula>
    </cfRule>
    <cfRule type="cellIs" dxfId="70" priority="133" stopIfTrue="1" operator="equal">
      <formula>1</formula>
    </cfRule>
  </conditionalFormatting>
  <conditionalFormatting sqref="G50:BI50">
    <cfRule type="cellIs" dxfId="69" priority="130" stopIfTrue="1" operator="equal">
      <formula xml:space="preserve"> 0</formula>
    </cfRule>
    <cfRule type="cellIs" dxfId="68" priority="131" stopIfTrue="1" operator="equal">
      <formula>1</formula>
    </cfRule>
  </conditionalFormatting>
  <conditionalFormatting sqref="G51:BI51">
    <cfRule type="cellIs" dxfId="67" priority="128" stopIfTrue="1" operator="equal">
      <formula xml:space="preserve"> 0</formula>
    </cfRule>
    <cfRule type="cellIs" dxfId="66" priority="129" stopIfTrue="1" operator="equal">
      <formula>1</formula>
    </cfRule>
  </conditionalFormatting>
  <conditionalFormatting sqref="G56:BI56">
    <cfRule type="cellIs" dxfId="65" priority="126" stopIfTrue="1" operator="equal">
      <formula xml:space="preserve"> 0</formula>
    </cfRule>
    <cfRule type="cellIs" dxfId="64" priority="127" stopIfTrue="1" operator="equal">
      <formula>1</formula>
    </cfRule>
  </conditionalFormatting>
  <conditionalFormatting sqref="G57:BI57">
    <cfRule type="cellIs" dxfId="63" priority="124" stopIfTrue="1" operator="equal">
      <formula xml:space="preserve"> 0</formula>
    </cfRule>
    <cfRule type="cellIs" dxfId="62" priority="125" stopIfTrue="1" operator="equal">
      <formula>1</formula>
    </cfRule>
  </conditionalFormatting>
  <conditionalFormatting sqref="G58:BI58">
    <cfRule type="cellIs" dxfId="61" priority="122" stopIfTrue="1" operator="equal">
      <formula xml:space="preserve"> 0</formula>
    </cfRule>
    <cfRule type="cellIs" dxfId="60" priority="123" stopIfTrue="1" operator="equal">
      <formula>1</formula>
    </cfRule>
  </conditionalFormatting>
  <conditionalFormatting sqref="G59:BI59">
    <cfRule type="cellIs" dxfId="59" priority="120" stopIfTrue="1" operator="equal">
      <formula xml:space="preserve"> 0</formula>
    </cfRule>
    <cfRule type="cellIs" dxfId="58" priority="121" stopIfTrue="1" operator="equal">
      <formula>1</formula>
    </cfRule>
  </conditionalFormatting>
  <conditionalFormatting sqref="G11:BI11">
    <cfRule type="cellIs" dxfId="57" priority="110" operator="equal">
      <formula xml:space="preserve"> 1</formula>
    </cfRule>
    <cfRule type="cellIs" dxfId="56" priority="111" operator="equal">
      <formula xml:space="preserve"> 0</formula>
    </cfRule>
  </conditionalFormatting>
  <conditionalFormatting sqref="G13:BI13">
    <cfRule type="cellIs" dxfId="55" priority="108" stopIfTrue="1" operator="equal">
      <formula xml:space="preserve"> 1</formula>
    </cfRule>
    <cfRule type="cellIs" dxfId="54" priority="109" stopIfTrue="1" operator="equal">
      <formula xml:space="preserve"> 0</formula>
    </cfRule>
  </conditionalFormatting>
  <conditionalFormatting sqref="G15:BI15">
    <cfRule type="cellIs" dxfId="53" priority="106" operator="equal">
      <formula xml:space="preserve"> 1</formula>
    </cfRule>
    <cfRule type="cellIs" dxfId="52" priority="107" operator="equal">
      <formula xml:space="preserve"> 0</formula>
    </cfRule>
  </conditionalFormatting>
  <conditionalFormatting sqref="G16:BI16">
    <cfRule type="cellIs" dxfId="51" priority="104" operator="equal">
      <formula xml:space="preserve"> 1</formula>
    </cfRule>
    <cfRule type="cellIs" dxfId="50" priority="105" operator="equal">
      <formula xml:space="preserve"> 0</formula>
    </cfRule>
  </conditionalFormatting>
  <conditionalFormatting sqref="G17:BI17">
    <cfRule type="cellIs" dxfId="49" priority="102" operator="equal">
      <formula xml:space="preserve"> 1</formula>
    </cfRule>
    <cfRule type="cellIs" dxfId="48" priority="103" operator="equal">
      <formula xml:space="preserve"> 0</formula>
    </cfRule>
  </conditionalFormatting>
  <conditionalFormatting sqref="G18:BI18">
    <cfRule type="cellIs" dxfId="47" priority="100" operator="equal">
      <formula xml:space="preserve"> 1</formula>
    </cfRule>
    <cfRule type="cellIs" dxfId="46" priority="101" operator="equal">
      <formula xml:space="preserve"> 0</formula>
    </cfRule>
  </conditionalFormatting>
  <conditionalFormatting sqref="G25:BI25">
    <cfRule type="cellIs" dxfId="45" priority="90" operator="equal">
      <formula xml:space="preserve"> 1</formula>
    </cfRule>
    <cfRule type="cellIs" dxfId="44" priority="91" operator="equal">
      <formula xml:space="preserve"> 0</formula>
    </cfRule>
  </conditionalFormatting>
  <conditionalFormatting sqref="G26:BI26">
    <cfRule type="cellIs" dxfId="43" priority="88" operator="equal">
      <formula xml:space="preserve"> 1</formula>
    </cfRule>
    <cfRule type="cellIs" dxfId="42" priority="89" operator="equal">
      <formula xml:space="preserve"> 0</formula>
    </cfRule>
  </conditionalFormatting>
  <conditionalFormatting sqref="G27:BI27">
    <cfRule type="cellIs" dxfId="41" priority="86" operator="equal">
      <formula xml:space="preserve"> 1</formula>
    </cfRule>
    <cfRule type="cellIs" dxfId="40" priority="87" operator="equal">
      <formula xml:space="preserve"> 0</formula>
    </cfRule>
  </conditionalFormatting>
  <conditionalFormatting sqref="G32:BI32">
    <cfRule type="cellIs" dxfId="39" priority="84" operator="equal">
      <formula xml:space="preserve"> 1</formula>
    </cfRule>
    <cfRule type="cellIs" dxfId="38" priority="85" operator="equal">
      <formula xml:space="preserve"> 0</formula>
    </cfRule>
  </conditionalFormatting>
  <conditionalFormatting sqref="G33:BI33">
    <cfRule type="cellIs" dxfId="37" priority="82" operator="equal">
      <formula xml:space="preserve"> 1</formula>
    </cfRule>
    <cfRule type="cellIs" dxfId="36" priority="83" operator="equal">
      <formula xml:space="preserve"> 0</formula>
    </cfRule>
  </conditionalFormatting>
  <conditionalFormatting sqref="G34:BI34">
    <cfRule type="cellIs" dxfId="35" priority="80" operator="equal">
      <formula xml:space="preserve"> 1</formula>
    </cfRule>
    <cfRule type="cellIs" dxfId="34" priority="81" operator="equal">
      <formula xml:space="preserve"> 0</formula>
    </cfRule>
  </conditionalFormatting>
  <conditionalFormatting sqref="G35:BI35">
    <cfRule type="cellIs" dxfId="33" priority="78" operator="equal">
      <formula xml:space="preserve"> 1</formula>
    </cfRule>
    <cfRule type="cellIs" dxfId="32" priority="79" operator="equal">
      <formula xml:space="preserve"> 0</formula>
    </cfRule>
  </conditionalFormatting>
  <conditionalFormatting sqref="G21:BI21">
    <cfRule type="cellIs" dxfId="31" priority="72" stopIfTrue="1" operator="equal">
      <formula>1</formula>
    </cfRule>
    <cfRule type="cellIs" dxfId="30" priority="73" stopIfTrue="1" operator="equal">
      <formula>0</formula>
    </cfRule>
  </conditionalFormatting>
  <conditionalFormatting sqref="G38:BI39">
    <cfRule type="cellIs" dxfId="29" priority="74" stopIfTrue="1" operator="equal">
      <formula>1</formula>
    </cfRule>
    <cfRule type="cellIs" dxfId="28" priority="75" stopIfTrue="1" operator="equal">
      <formula>0</formula>
    </cfRule>
  </conditionalFormatting>
  <conditionalFormatting sqref="G40:BI40">
    <cfRule type="cellIs" dxfId="27" priority="70" operator="equal">
      <formula xml:space="preserve"> 1</formula>
    </cfRule>
    <cfRule type="cellIs" dxfId="26" priority="71" operator="equal">
      <formula xml:space="preserve"> 0</formula>
    </cfRule>
  </conditionalFormatting>
  <conditionalFormatting sqref="G41:BI41">
    <cfRule type="cellIs" dxfId="25" priority="68" operator="equal">
      <formula xml:space="preserve"> 1</formula>
    </cfRule>
    <cfRule type="cellIs" dxfId="24" priority="69" operator="equal">
      <formula xml:space="preserve"> 0</formula>
    </cfRule>
  </conditionalFormatting>
  <conditionalFormatting sqref="G42:BI42">
    <cfRule type="cellIs" dxfId="23" priority="66" operator="equal">
      <formula xml:space="preserve"> 1</formula>
    </cfRule>
    <cfRule type="cellIs" dxfId="22" priority="67" operator="equal">
      <formula xml:space="preserve"> 0</formula>
    </cfRule>
  </conditionalFormatting>
  <conditionalFormatting sqref="G23:BI24">
    <cfRule type="cellIs" dxfId="21" priority="64" stopIfTrue="1" operator="equal">
      <formula>1</formula>
    </cfRule>
    <cfRule type="cellIs" dxfId="20" priority="65" stopIfTrue="1" operator="equal">
      <formula>0</formula>
    </cfRule>
  </conditionalFormatting>
  <conditionalFormatting sqref="G30:BI31">
    <cfRule type="cellIs" dxfId="19" priority="62" stopIfTrue="1" operator="equal">
      <formula>1</formula>
    </cfRule>
    <cfRule type="cellIs" dxfId="18" priority="63" stopIfTrue="1" operator="equal">
      <formula>0</formula>
    </cfRule>
  </conditionalFormatting>
  <conditionalFormatting sqref="G65:BI65">
    <cfRule type="cellIs" dxfId="17" priority="54" stopIfTrue="1" operator="equal">
      <formula xml:space="preserve"> 0</formula>
    </cfRule>
    <cfRule type="cellIs" dxfId="16" priority="55" stopIfTrue="1" operator="equal">
      <formula>1</formula>
    </cfRule>
  </conditionalFormatting>
  <conditionalFormatting sqref="G64:BI64">
    <cfRule type="cellIs" dxfId="15" priority="56" stopIfTrue="1" operator="equal">
      <formula xml:space="preserve"> 0</formula>
    </cfRule>
    <cfRule type="cellIs" dxfId="14" priority="57" stopIfTrue="1" operator="equal">
      <formula>1</formula>
    </cfRule>
  </conditionalFormatting>
  <conditionalFormatting sqref="G19:BI19">
    <cfRule type="cellIs" dxfId="13" priority="52" operator="equal">
      <formula xml:space="preserve"> 1</formula>
    </cfRule>
    <cfRule type="cellIs" dxfId="12" priority="53" operator="equal">
      <formula xml:space="preserve"> 0</formula>
    </cfRule>
  </conditionalFormatting>
  <conditionalFormatting sqref="G43:BI43">
    <cfRule type="cellIs" dxfId="11" priority="11" operator="equal">
      <formula xml:space="preserve"> 1</formula>
    </cfRule>
    <cfRule type="cellIs" dxfId="10" priority="12" operator="equal">
      <formula xml:space="preserve"> 0</formula>
    </cfRule>
  </conditionalFormatting>
  <conditionalFormatting sqref="G28:BI28">
    <cfRule type="cellIs" dxfId="9" priority="9" operator="equal">
      <formula xml:space="preserve"> 1</formula>
    </cfRule>
    <cfRule type="cellIs" dxfId="8" priority="10" operator="equal">
      <formula xml:space="preserve"> 0</formula>
    </cfRule>
  </conditionalFormatting>
  <conditionalFormatting sqref="G36:BI37">
    <cfRule type="cellIs" dxfId="7" priority="7" operator="equal">
      <formula xml:space="preserve"> 1</formula>
    </cfRule>
    <cfRule type="cellIs" dxfId="6" priority="8" operator="equal">
      <formula xml:space="preserve"> 0</formula>
    </cfRule>
  </conditionalFormatting>
  <conditionalFormatting sqref="G52:BI52">
    <cfRule type="cellIs" dxfId="5" priority="5" operator="equal">
      <formula xml:space="preserve"> 1</formula>
    </cfRule>
    <cfRule type="cellIs" dxfId="4" priority="6" operator="equal">
      <formula xml:space="preserve"> 0</formula>
    </cfRule>
  </conditionalFormatting>
  <conditionalFormatting sqref="G60:BI60">
    <cfRule type="cellIs" dxfId="3" priority="3" operator="equal">
      <formula xml:space="preserve"> 1</formula>
    </cfRule>
    <cfRule type="cellIs" dxfId="2" priority="4" operator="equal">
      <formula xml:space="preserve"> 0</formula>
    </cfRule>
  </conditionalFormatting>
  <conditionalFormatting sqref="G66:BI66">
    <cfRule type="cellIs" dxfId="1" priority="1" operator="equal">
      <formula xml:space="preserve"> 1</formula>
    </cfRule>
    <cfRule type="cellIs" dxfId="0" priority="2" operator="equal">
      <formula xml:space="preserve"> 0</formula>
    </cfRule>
  </conditionalFormatting>
  <pageMargins left="0.25" right="0.25" top="0.75" bottom="0.75" header="0.3" footer="0.3"/>
  <pageSetup scale="90" fitToWidth="0" orientation="portrait" r:id="rId1"/>
  <ignoredErrors>
    <ignoredError sqref="C47:C50 C33 C26 C17 C15" unlockedFormula="1"/>
  </ignoredErrors>
  <drawing r:id="rId2"/>
  <extLst>
    <ext xmlns:x14="http://schemas.microsoft.com/office/spreadsheetml/2009/9/main" uri="{78C0D931-6437-407d-A8EE-F0AAD7539E65}">
      <x14:conditionalFormattings>
        <x14:conditionalFormatting xmlns:xm="http://schemas.microsoft.com/office/excel/2006/main">
          <x14:cfRule type="dataBar" id="{D3F650A6-9038-4E65-8C40-0F85992F538B}">
            <x14:dataBar minLength="0" maxLength="100" gradient="0">
              <x14:cfvo type="autoMin"/>
              <x14:cfvo type="autoMax"/>
              <x14:negativeFillColor rgb="FFFF0000"/>
              <x14:axisColor rgb="FF000000"/>
            </x14:dataBar>
          </x14:cfRule>
          <xm:sqref>G46:BI46</xm:sqref>
        </x14:conditionalFormatting>
      </x14:conditionalFormattings>
    </ext>
    <ext xmlns:mx="http://schemas.microsoft.com/office/mac/excel/2008/main" uri="http://schemas.microsoft.com/office/mac/excel/2008/main">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26"/>
  <sheetViews>
    <sheetView workbookViewId="0">
      <selection sqref="A1:B7"/>
    </sheetView>
  </sheetViews>
  <sheetFormatPr defaultColWidth="11.453125" defaultRowHeight="12.5" x14ac:dyDescent="0.25"/>
  <cols>
    <col min="1" max="1" width="7.26953125" customWidth="1"/>
    <col min="2" max="2" width="89.81640625" customWidth="1"/>
  </cols>
  <sheetData>
    <row r="2" spans="1:2" ht="15" customHeight="1" x14ac:dyDescent="0.25"/>
    <row r="3" spans="1:2" ht="15" customHeight="1" x14ac:dyDescent="0.25"/>
    <row r="4" spans="1:2" ht="15" customHeight="1" x14ac:dyDescent="0.25"/>
    <row r="5" spans="1:2" ht="15" customHeight="1" x14ac:dyDescent="0.25"/>
    <row r="6" spans="1:2" s="3" customFormat="1" ht="15" customHeight="1" x14ac:dyDescent="0.25"/>
    <row r="7" spans="1:2" ht="15" customHeight="1" x14ac:dyDescent="0.25"/>
    <row r="8" spans="1:2" ht="15" customHeight="1" x14ac:dyDescent="0.25">
      <c r="A8" s="31"/>
    </row>
    <row r="9" spans="1:2" ht="15" customHeight="1" x14ac:dyDescent="0.25">
      <c r="A9" s="33"/>
      <c r="B9" s="32"/>
    </row>
    <row r="10" spans="1:2" ht="15" customHeight="1" x14ac:dyDescent="0.25">
      <c r="A10" s="33"/>
      <c r="B10" s="32"/>
    </row>
    <row r="11" spans="1:2" ht="15" customHeight="1" x14ac:dyDescent="0.25">
      <c r="A11" s="33"/>
      <c r="B11" s="34"/>
    </row>
    <row r="12" spans="1:2" ht="15" customHeight="1" x14ac:dyDescent="0.25">
      <c r="A12" s="33"/>
      <c r="B12" s="35"/>
    </row>
    <row r="13" spans="1:2" ht="15" customHeight="1" x14ac:dyDescent="0.25">
      <c r="A13" s="33"/>
      <c r="B13" s="35"/>
    </row>
    <row r="14" spans="1:2" ht="15" customHeight="1" x14ac:dyDescent="0.25">
      <c r="A14" s="33"/>
      <c r="B14" s="35"/>
    </row>
    <row r="15" spans="1:2" ht="15" customHeight="1" x14ac:dyDescent="0.25">
      <c r="A15" s="33"/>
      <c r="B15" s="35"/>
    </row>
    <row r="16" spans="1:2" ht="15" customHeight="1" x14ac:dyDescent="0.25">
      <c r="A16" s="33"/>
      <c r="B16" s="32"/>
    </row>
    <row r="17" spans="1:2" ht="15" customHeight="1" x14ac:dyDescent="0.25">
      <c r="A17" s="31"/>
      <c r="B17" s="32"/>
    </row>
    <row r="18" spans="1:2" ht="15" customHeight="1" x14ac:dyDescent="0.25">
      <c r="A18" s="31"/>
      <c r="B18" s="32"/>
    </row>
    <row r="19" spans="1:2" ht="15" customHeight="1" x14ac:dyDescent="0.25">
      <c r="A19" s="31"/>
    </row>
    <row r="20" spans="1:2" ht="15" customHeight="1" x14ac:dyDescent="0.25">
      <c r="A20" s="31"/>
    </row>
    <row r="21" spans="1:2" ht="15" customHeight="1" x14ac:dyDescent="0.25">
      <c r="A21" s="31"/>
    </row>
    <row r="22" spans="1:2" ht="15" customHeight="1" x14ac:dyDescent="0.25">
      <c r="A22" s="33"/>
    </row>
    <row r="23" spans="1:2" ht="15" customHeight="1" x14ac:dyDescent="0.25">
      <c r="A23" s="33"/>
    </row>
    <row r="24" spans="1:2" ht="15" customHeight="1" x14ac:dyDescent="0.25">
      <c r="A24" s="33"/>
    </row>
    <row r="25" spans="1:2" ht="15" customHeight="1" x14ac:dyDescent="0.25">
      <c r="A25" s="33"/>
    </row>
    <row r="26" spans="1:2" ht="15" customHeight="1" x14ac:dyDescent="0.25">
      <c r="A26" s="33"/>
    </row>
  </sheetData>
  <pageMargins left="0.4" right="0.4" top="0.4" bottom="0.4" header="0.51180555555555551" footer="0.51180555555555551"/>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B12"/>
  <sheetViews>
    <sheetView workbookViewId="0">
      <selection activeCell="B22" sqref="B22"/>
    </sheetView>
  </sheetViews>
  <sheetFormatPr defaultColWidth="9.1796875" defaultRowHeight="14.5" x14ac:dyDescent="0.25"/>
  <cols>
    <col min="1" max="1" width="5.1796875" style="33" customWidth="1"/>
    <col min="2" max="2" width="68.453125" style="33" customWidth="1"/>
    <col min="3" max="16384" width="9.1796875" style="33"/>
  </cols>
  <sheetData>
    <row r="1" spans="1:2" ht="45" customHeight="1" x14ac:dyDescent="0.25">
      <c r="A1" s="42"/>
      <c r="B1" s="45" t="s">
        <v>59</v>
      </c>
    </row>
    <row r="2" spans="1:2" ht="29" x14ac:dyDescent="0.25">
      <c r="A2" s="48">
        <v>1</v>
      </c>
      <c r="B2" s="43" t="s">
        <v>63</v>
      </c>
    </row>
    <row r="3" spans="1:2" x14ac:dyDescent="0.25">
      <c r="A3" s="48"/>
      <c r="B3" s="42"/>
    </row>
    <row r="4" spans="1:2" x14ac:dyDescent="0.25">
      <c r="A4" s="48">
        <v>2</v>
      </c>
      <c r="B4" s="43" t="s">
        <v>62</v>
      </c>
    </row>
    <row r="5" spans="1:2" x14ac:dyDescent="0.25">
      <c r="A5" s="48"/>
      <c r="B5" s="43"/>
    </row>
    <row r="6" spans="1:2" x14ac:dyDescent="0.25">
      <c r="A6" s="48">
        <v>3</v>
      </c>
      <c r="B6" s="43" t="s">
        <v>36</v>
      </c>
    </row>
    <row r="7" spans="1:2" x14ac:dyDescent="0.25">
      <c r="A7" s="48"/>
      <c r="B7" s="43"/>
    </row>
    <row r="8" spans="1:2" x14ac:dyDescent="0.25">
      <c r="A8" s="48">
        <v>4</v>
      </c>
      <c r="B8" s="43" t="s">
        <v>37</v>
      </c>
    </row>
    <row r="9" spans="1:2" x14ac:dyDescent="0.25">
      <c r="A9" s="48"/>
      <c r="B9" s="43"/>
    </row>
    <row r="10" spans="1:2" x14ac:dyDescent="0.25">
      <c r="A10" s="48">
        <v>5</v>
      </c>
      <c r="B10" s="43" t="s">
        <v>64</v>
      </c>
    </row>
    <row r="11" spans="1:2" x14ac:dyDescent="0.25">
      <c r="A11" s="48"/>
      <c r="B11" s="43"/>
    </row>
    <row r="12" spans="1:2" x14ac:dyDescent="0.25">
      <c r="A12" s="48">
        <v>6</v>
      </c>
      <c r="B12" s="43" t="s">
        <v>38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B6"/>
  <sheetViews>
    <sheetView workbookViewId="0">
      <selection activeCell="B16" sqref="B16"/>
    </sheetView>
  </sheetViews>
  <sheetFormatPr defaultColWidth="9.1796875" defaultRowHeight="14.5" x14ac:dyDescent="0.25"/>
  <cols>
    <col min="1" max="1" width="5.1796875" style="33" customWidth="1"/>
    <col min="2" max="2" width="89.81640625" style="33" customWidth="1"/>
    <col min="3" max="16384" width="9.1796875" style="33"/>
  </cols>
  <sheetData>
    <row r="1" spans="1:2" ht="45" customHeight="1" x14ac:dyDescent="0.25">
      <c r="A1" s="42"/>
      <c r="B1" s="45" t="s">
        <v>47</v>
      </c>
    </row>
    <row r="2" spans="1:2" x14ac:dyDescent="0.25">
      <c r="A2" s="48">
        <v>1</v>
      </c>
      <c r="B2" s="43" t="s">
        <v>48</v>
      </c>
    </row>
    <row r="3" spans="1:2" x14ac:dyDescent="0.25">
      <c r="A3" s="48"/>
      <c r="B3" s="43"/>
    </row>
    <row r="4" spans="1:2" x14ac:dyDescent="0.25">
      <c r="A4" s="48">
        <v>2</v>
      </c>
      <c r="B4" s="43" t="s">
        <v>73</v>
      </c>
    </row>
    <row r="5" spans="1:2" x14ac:dyDescent="0.25">
      <c r="A5" s="52"/>
      <c r="B5" s="43"/>
    </row>
    <row r="6" spans="1:2" x14ac:dyDescent="0.25">
      <c r="A6" s="48">
        <v>3</v>
      </c>
      <c r="B6" s="43" t="s">
        <v>71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B22"/>
  <sheetViews>
    <sheetView workbookViewId="0">
      <selection activeCell="B22" sqref="B22"/>
    </sheetView>
  </sheetViews>
  <sheetFormatPr defaultColWidth="9.1796875" defaultRowHeight="14.5" x14ac:dyDescent="0.25"/>
  <cols>
    <col min="1" max="1" width="5.1796875" style="33" customWidth="1"/>
    <col min="2" max="2" width="89.81640625" style="33" customWidth="1"/>
    <col min="3" max="16384" width="9.1796875" style="33"/>
  </cols>
  <sheetData>
    <row r="1" spans="1:2" ht="45" customHeight="1" x14ac:dyDescent="0.25">
      <c r="A1" s="42"/>
      <c r="B1" s="45" t="s">
        <v>39</v>
      </c>
    </row>
    <row r="2" spans="1:2" x14ac:dyDescent="0.25">
      <c r="A2" s="48">
        <v>1</v>
      </c>
      <c r="B2" s="43" t="s">
        <v>74</v>
      </c>
    </row>
    <row r="3" spans="1:2" x14ac:dyDescent="0.25">
      <c r="A3" s="48"/>
      <c r="B3" s="43"/>
    </row>
    <row r="4" spans="1:2" x14ac:dyDescent="0.25">
      <c r="A4" s="48">
        <v>3</v>
      </c>
      <c r="B4" s="43" t="s">
        <v>118</v>
      </c>
    </row>
    <row r="5" spans="1:2" x14ac:dyDescent="0.25">
      <c r="A5" s="48"/>
      <c r="B5" s="43"/>
    </row>
    <row r="6" spans="1:2" x14ac:dyDescent="0.25">
      <c r="A6" s="48">
        <v>3</v>
      </c>
      <c r="B6" s="43" t="s">
        <v>75</v>
      </c>
    </row>
    <row r="7" spans="1:2" x14ac:dyDescent="0.25">
      <c r="A7" s="48"/>
      <c r="B7" s="43"/>
    </row>
    <row r="8" spans="1:2" x14ac:dyDescent="0.25">
      <c r="A8" s="48">
        <v>4</v>
      </c>
      <c r="B8" s="43" t="s">
        <v>76</v>
      </c>
    </row>
    <row r="9" spans="1:2" x14ac:dyDescent="0.25">
      <c r="A9" s="48"/>
      <c r="B9" s="43"/>
    </row>
    <row r="10" spans="1:2" x14ac:dyDescent="0.25">
      <c r="A10" s="48">
        <v>5</v>
      </c>
      <c r="B10" s="43" t="s">
        <v>77</v>
      </c>
    </row>
    <row r="11" spans="1:2" x14ac:dyDescent="0.25">
      <c r="A11" s="48"/>
      <c r="B11" s="43"/>
    </row>
    <row r="12" spans="1:2" ht="29" x14ac:dyDescent="0.25">
      <c r="A12" s="48">
        <v>6</v>
      </c>
      <c r="B12" s="43" t="s">
        <v>78</v>
      </c>
    </row>
    <row r="13" spans="1:2" x14ac:dyDescent="0.25">
      <c r="A13" s="48"/>
      <c r="B13" s="43"/>
    </row>
    <row r="14" spans="1:2" x14ac:dyDescent="0.25">
      <c r="A14" s="48">
        <v>7</v>
      </c>
      <c r="B14" s="43" t="s">
        <v>83</v>
      </c>
    </row>
    <row r="15" spans="1:2" x14ac:dyDescent="0.25">
      <c r="A15" s="48"/>
      <c r="B15" s="43"/>
    </row>
    <row r="16" spans="1:2" x14ac:dyDescent="0.25">
      <c r="A16" s="48">
        <v>8</v>
      </c>
      <c r="B16" s="43" t="s">
        <v>72</v>
      </c>
    </row>
    <row r="17" spans="1:2" x14ac:dyDescent="0.25">
      <c r="A17" s="48"/>
      <c r="B17" s="53" t="s">
        <v>79</v>
      </c>
    </row>
    <row r="18" spans="1:2" x14ac:dyDescent="0.25">
      <c r="A18" s="48"/>
      <c r="B18" s="53" t="s">
        <v>80</v>
      </c>
    </row>
    <row r="19" spans="1:2" x14ac:dyDescent="0.25">
      <c r="A19" s="48"/>
      <c r="B19" s="53" t="s">
        <v>81</v>
      </c>
    </row>
    <row r="20" spans="1:2" x14ac:dyDescent="0.25">
      <c r="A20" s="48"/>
      <c r="B20" s="53" t="s">
        <v>82</v>
      </c>
    </row>
    <row r="21" spans="1:2" x14ac:dyDescent="0.25">
      <c r="A21" s="48"/>
      <c r="B21" s="42"/>
    </row>
    <row r="22" spans="1:2" ht="29" x14ac:dyDescent="0.25">
      <c r="A22" s="48">
        <v>9</v>
      </c>
      <c r="B22" s="43"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F26"/>
  <sheetViews>
    <sheetView workbookViewId="0">
      <selection activeCell="B20" sqref="B20"/>
    </sheetView>
  </sheetViews>
  <sheetFormatPr defaultColWidth="9.1796875" defaultRowHeight="14.5" x14ac:dyDescent="0.25"/>
  <cols>
    <col min="1" max="1" width="5.1796875" style="33" customWidth="1"/>
    <col min="2" max="2" width="91" style="33" customWidth="1"/>
    <col min="3" max="16384" width="9.1796875" style="33"/>
  </cols>
  <sheetData>
    <row r="1" spans="1:6" ht="45" customHeight="1" x14ac:dyDescent="0.25">
      <c r="A1" s="42"/>
      <c r="B1" s="45" t="s">
        <v>40</v>
      </c>
    </row>
    <row r="2" spans="1:6" x14ac:dyDescent="0.25">
      <c r="A2" s="48">
        <v>1</v>
      </c>
      <c r="B2" s="43" t="s">
        <v>120</v>
      </c>
      <c r="F2" s="3"/>
    </row>
    <row r="3" spans="1:6" x14ac:dyDescent="0.25">
      <c r="A3" s="48"/>
      <c r="B3" s="43"/>
      <c r="F3" s="3"/>
    </row>
    <row r="4" spans="1:6" x14ac:dyDescent="0.25">
      <c r="A4" s="48">
        <v>2</v>
      </c>
      <c r="B4" s="43" t="s">
        <v>84</v>
      </c>
      <c r="F4" s="3"/>
    </row>
    <row r="5" spans="1:6" x14ac:dyDescent="0.25">
      <c r="A5" s="48"/>
      <c r="B5" s="43"/>
      <c r="F5" s="3"/>
    </row>
    <row r="6" spans="1:6" ht="29" x14ac:dyDescent="0.25">
      <c r="A6" s="48">
        <v>3</v>
      </c>
      <c r="B6" s="43" t="s">
        <v>41</v>
      </c>
      <c r="F6" s="3"/>
    </row>
    <row r="7" spans="1:6" x14ac:dyDescent="0.25">
      <c r="A7" s="48"/>
      <c r="B7" s="43"/>
      <c r="F7" s="3"/>
    </row>
    <row r="8" spans="1:6" x14ac:dyDescent="0.25">
      <c r="A8" s="48">
        <v>4</v>
      </c>
      <c r="B8" s="43" t="s">
        <v>85</v>
      </c>
      <c r="F8" s="3"/>
    </row>
    <row r="9" spans="1:6" x14ac:dyDescent="0.25">
      <c r="A9" s="48"/>
      <c r="B9" s="43"/>
      <c r="F9" s="3"/>
    </row>
    <row r="10" spans="1:6" ht="29" x14ac:dyDescent="0.25">
      <c r="A10" s="48">
        <v>5</v>
      </c>
      <c r="B10" s="43" t="s">
        <v>86</v>
      </c>
      <c r="F10" s="3"/>
    </row>
    <row r="11" spans="1:6" x14ac:dyDescent="0.25">
      <c r="A11" s="48"/>
      <c r="B11" s="43"/>
      <c r="F11" s="3"/>
    </row>
    <row r="12" spans="1:6" x14ac:dyDescent="0.25">
      <c r="A12" s="48">
        <v>6</v>
      </c>
      <c r="B12" s="43" t="s">
        <v>87</v>
      </c>
      <c r="F12" s="3"/>
    </row>
    <row r="13" spans="1:6" x14ac:dyDescent="0.25">
      <c r="A13" s="48"/>
      <c r="B13" s="43"/>
      <c r="F13" s="3"/>
    </row>
    <row r="14" spans="1:6" ht="29" x14ac:dyDescent="0.25">
      <c r="A14" s="48">
        <v>7</v>
      </c>
      <c r="B14" s="43" t="s">
        <v>88</v>
      </c>
      <c r="F14" s="3"/>
    </row>
    <row r="15" spans="1:6" x14ac:dyDescent="0.25">
      <c r="A15" s="48"/>
      <c r="B15" s="43"/>
      <c r="F15" s="3"/>
    </row>
    <row r="16" spans="1:6" x14ac:dyDescent="0.25">
      <c r="A16" s="48">
        <v>8</v>
      </c>
      <c r="B16" s="43" t="s">
        <v>42</v>
      </c>
      <c r="F16" s="3"/>
    </row>
    <row r="17" spans="1:6" x14ac:dyDescent="0.25">
      <c r="A17" s="48"/>
      <c r="B17" s="43"/>
      <c r="F17" s="3"/>
    </row>
    <row r="18" spans="1:6" x14ac:dyDescent="0.25">
      <c r="A18" s="48">
        <v>9</v>
      </c>
      <c r="B18" s="42" t="s">
        <v>98</v>
      </c>
      <c r="F18" s="3"/>
    </row>
    <row r="19" spans="1:6" x14ac:dyDescent="0.25">
      <c r="A19" s="48"/>
      <c r="B19" s="43"/>
      <c r="F19" s="3"/>
    </row>
    <row r="20" spans="1:6" x14ac:dyDescent="0.25">
      <c r="A20" s="48">
        <v>10</v>
      </c>
      <c r="B20" s="42" t="s">
        <v>121</v>
      </c>
      <c r="F20" s="3"/>
    </row>
    <row r="21" spans="1:6" x14ac:dyDescent="0.25">
      <c r="A21" s="48"/>
      <c r="B21" s="43"/>
      <c r="F21" s="3"/>
    </row>
    <row r="22" spans="1:6" ht="29" x14ac:dyDescent="0.25">
      <c r="A22" s="48">
        <v>11</v>
      </c>
      <c r="B22" s="43" t="s">
        <v>89</v>
      </c>
      <c r="F22" s="3"/>
    </row>
    <row r="23" spans="1:6" x14ac:dyDescent="0.25">
      <c r="A23" s="48"/>
      <c r="B23" s="43"/>
      <c r="F23" s="3"/>
    </row>
    <row r="24" spans="1:6" ht="29" x14ac:dyDescent="0.25">
      <c r="A24" s="48">
        <v>12</v>
      </c>
      <c r="B24" s="43" t="s">
        <v>90</v>
      </c>
      <c r="F24" s="3"/>
    </row>
    <row r="25" spans="1:6" x14ac:dyDescent="0.25">
      <c r="A25" s="48"/>
      <c r="B25" s="43"/>
      <c r="F25" s="3"/>
    </row>
    <row r="26" spans="1:6" x14ac:dyDescent="0.25">
      <c r="A26" s="48">
        <v>13</v>
      </c>
      <c r="B26" s="43" t="s">
        <v>43</v>
      </c>
      <c r="F26" s="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B10"/>
  <sheetViews>
    <sheetView workbookViewId="0">
      <selection activeCell="B32" sqref="B32"/>
    </sheetView>
  </sheetViews>
  <sheetFormatPr defaultColWidth="9.1796875" defaultRowHeight="14.5" x14ac:dyDescent="0.25"/>
  <cols>
    <col min="1" max="1" width="5.1796875" style="33" customWidth="1"/>
    <col min="2" max="2" width="89.81640625" style="33" customWidth="1"/>
    <col min="3" max="16384" width="9.1796875" style="33"/>
  </cols>
  <sheetData>
    <row r="1" spans="1:2" ht="45" customHeight="1" x14ac:dyDescent="0.25">
      <c r="A1" s="42"/>
      <c r="B1" s="45" t="s">
        <v>44</v>
      </c>
    </row>
    <row r="2" spans="1:2" ht="29" x14ac:dyDescent="0.25">
      <c r="A2" s="48">
        <v>1</v>
      </c>
      <c r="B2" s="43" t="s">
        <v>45</v>
      </c>
    </row>
    <row r="3" spans="1:2" x14ac:dyDescent="0.25">
      <c r="A3" s="48"/>
      <c r="B3" s="43"/>
    </row>
    <row r="4" spans="1:2" ht="29" x14ac:dyDescent="0.25">
      <c r="A4" s="48">
        <v>2</v>
      </c>
      <c r="B4" s="43" t="s">
        <v>86</v>
      </c>
    </row>
    <row r="5" spans="1:2" x14ac:dyDescent="0.25">
      <c r="A5" s="48"/>
      <c r="B5" s="43"/>
    </row>
    <row r="6" spans="1:2" x14ac:dyDescent="0.25">
      <c r="A6" s="48">
        <v>3</v>
      </c>
      <c r="B6" s="43" t="s">
        <v>46</v>
      </c>
    </row>
    <row r="7" spans="1:2" x14ac:dyDescent="0.25">
      <c r="A7" s="48"/>
      <c r="B7" s="43"/>
    </row>
    <row r="8" spans="1:2" x14ac:dyDescent="0.25">
      <c r="A8" s="48">
        <v>4</v>
      </c>
      <c r="B8" s="43" t="s">
        <v>91</v>
      </c>
    </row>
    <row r="9" spans="1:2" x14ac:dyDescent="0.25">
      <c r="A9" s="48"/>
      <c r="B9" s="43"/>
    </row>
    <row r="10" spans="1:2" x14ac:dyDescent="0.25">
      <c r="A10" s="48">
        <v>5</v>
      </c>
      <c r="B10" s="43" t="s">
        <v>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B22"/>
  <sheetViews>
    <sheetView topLeftCell="A4" workbookViewId="0">
      <selection activeCell="B14" sqref="B14"/>
    </sheetView>
  </sheetViews>
  <sheetFormatPr defaultColWidth="9.1796875" defaultRowHeight="14.5" x14ac:dyDescent="0.25"/>
  <cols>
    <col min="1" max="1" width="5.1796875" style="33" customWidth="1"/>
    <col min="2" max="2" width="89.81640625" style="33" customWidth="1"/>
    <col min="3" max="16384" width="9.1796875" style="33"/>
  </cols>
  <sheetData>
    <row r="1" spans="1:2" ht="45" customHeight="1" x14ac:dyDescent="0.25">
      <c r="A1" s="42"/>
      <c r="B1" s="45" t="s">
        <v>47</v>
      </c>
    </row>
    <row r="2" spans="1:2" x14ac:dyDescent="0.25">
      <c r="A2" s="48">
        <v>1</v>
      </c>
      <c r="B2" s="43" t="s">
        <v>49</v>
      </c>
    </row>
    <row r="3" spans="1:2" x14ac:dyDescent="0.25">
      <c r="A3" s="48"/>
      <c r="B3" s="54" t="s">
        <v>50</v>
      </c>
    </row>
    <row r="4" spans="1:2" x14ac:dyDescent="0.25">
      <c r="A4" s="48"/>
      <c r="B4" s="54" t="s">
        <v>52</v>
      </c>
    </row>
    <row r="5" spans="1:2" x14ac:dyDescent="0.25">
      <c r="A5" s="48"/>
      <c r="B5" s="54" t="s">
        <v>51</v>
      </c>
    </row>
    <row r="6" spans="1:2" x14ac:dyDescent="0.25">
      <c r="A6" s="48"/>
      <c r="B6" s="54" t="s">
        <v>53</v>
      </c>
    </row>
    <row r="7" spans="1:2" x14ac:dyDescent="0.25">
      <c r="A7" s="48"/>
      <c r="B7" s="53" t="s">
        <v>54</v>
      </c>
    </row>
    <row r="8" spans="1:2" x14ac:dyDescent="0.25">
      <c r="A8" s="48"/>
      <c r="B8" s="53" t="s">
        <v>55</v>
      </c>
    </row>
    <row r="9" spans="1:2" x14ac:dyDescent="0.25">
      <c r="A9" s="48"/>
      <c r="B9" s="53" t="s">
        <v>56</v>
      </c>
    </row>
    <row r="10" spans="1:2" x14ac:dyDescent="0.25">
      <c r="A10" s="48"/>
      <c r="B10" s="53" t="s">
        <v>57</v>
      </c>
    </row>
    <row r="11" spans="1:2" x14ac:dyDescent="0.25">
      <c r="A11" s="48"/>
      <c r="B11" s="43"/>
    </row>
    <row r="12" spans="1:2" x14ac:dyDescent="0.25">
      <c r="A12" s="48">
        <v>2</v>
      </c>
      <c r="B12" s="43" t="s">
        <v>58</v>
      </c>
    </row>
    <row r="13" spans="1:2" x14ac:dyDescent="0.25">
      <c r="A13" s="48"/>
      <c r="B13" s="43"/>
    </row>
    <row r="14" spans="1:2" ht="29" x14ac:dyDescent="0.25">
      <c r="A14" s="48">
        <v>3</v>
      </c>
      <c r="B14" s="43" t="s">
        <v>122</v>
      </c>
    </row>
    <row r="15" spans="1:2" x14ac:dyDescent="0.25">
      <c r="A15" s="42"/>
      <c r="B15" s="42"/>
    </row>
    <row r="16" spans="1:2" x14ac:dyDescent="0.25">
      <c r="A16" s="48">
        <v>4</v>
      </c>
      <c r="B16" s="43" t="s">
        <v>65</v>
      </c>
    </row>
    <row r="17" spans="1:2" x14ac:dyDescent="0.25">
      <c r="A17" s="36"/>
      <c r="B17" s="32"/>
    </row>
    <row r="18" spans="1:2" x14ac:dyDescent="0.25">
      <c r="A18" s="36"/>
      <c r="B18" s="34"/>
    </row>
    <row r="19" spans="1:2" x14ac:dyDescent="0.25">
      <c r="A19" s="36"/>
      <c r="B19" s="32"/>
    </row>
    <row r="20" spans="1:2" x14ac:dyDescent="0.25">
      <c r="A20" s="36"/>
      <c r="B20" s="32"/>
    </row>
    <row r="21" spans="1:2" x14ac:dyDescent="0.25">
      <c r="A21" s="36"/>
      <c r="B21" s="32"/>
    </row>
    <row r="22" spans="1:2" x14ac:dyDescent="0.25">
      <c r="A22" s="36"/>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B46"/>
  <sheetViews>
    <sheetView topLeftCell="A19" workbookViewId="0">
      <selection activeCell="B36" sqref="B36"/>
    </sheetView>
  </sheetViews>
  <sheetFormatPr defaultColWidth="9.1796875" defaultRowHeight="14.5" x14ac:dyDescent="0.25"/>
  <cols>
    <col min="1" max="1" width="5.1796875" style="33" customWidth="1"/>
    <col min="2" max="2" width="89.7265625" style="33" customWidth="1"/>
    <col min="3" max="16384" width="9.1796875" style="33"/>
  </cols>
  <sheetData>
    <row r="1" spans="1:2" ht="45" customHeight="1" x14ac:dyDescent="0.25">
      <c r="B1" s="45" t="s">
        <v>61</v>
      </c>
    </row>
    <row r="2" spans="1:2" x14ac:dyDescent="0.25">
      <c r="A2" s="48">
        <v>1</v>
      </c>
      <c r="B2" s="39" t="s">
        <v>99</v>
      </c>
    </row>
    <row r="3" spans="1:2" x14ac:dyDescent="0.25">
      <c r="A3" s="48"/>
      <c r="B3" s="42"/>
    </row>
    <row r="4" spans="1:2" ht="29" x14ac:dyDescent="0.25">
      <c r="A4" s="48">
        <v>2</v>
      </c>
      <c r="B4" s="39" t="s">
        <v>123</v>
      </c>
    </row>
    <row r="5" spans="1:2" x14ac:dyDescent="0.25">
      <c r="A5" s="48"/>
      <c r="B5" s="42"/>
    </row>
    <row r="6" spans="1:2" ht="29" x14ac:dyDescent="0.25">
      <c r="A6" s="48">
        <v>3</v>
      </c>
      <c r="B6" s="43" t="s">
        <v>124</v>
      </c>
    </row>
    <row r="7" spans="1:2" x14ac:dyDescent="0.25">
      <c r="A7" s="48"/>
      <c r="B7" s="42"/>
    </row>
    <row r="8" spans="1:2" x14ac:dyDescent="0.35">
      <c r="A8" s="48">
        <v>4</v>
      </c>
      <c r="B8" s="40" t="s">
        <v>100</v>
      </c>
    </row>
    <row r="9" spans="1:2" ht="21" customHeight="1" x14ac:dyDescent="0.35">
      <c r="A9" s="48"/>
      <c r="B9" s="50" t="s">
        <v>101</v>
      </c>
    </row>
    <row r="10" spans="1:2" ht="39.75" customHeight="1" x14ac:dyDescent="0.25">
      <c r="A10" s="48"/>
      <c r="B10" s="51" t="s">
        <v>102</v>
      </c>
    </row>
    <row r="11" spans="1:2" x14ac:dyDescent="0.25">
      <c r="A11" s="48"/>
      <c r="B11" s="42"/>
    </row>
    <row r="12" spans="1:2" x14ac:dyDescent="0.25">
      <c r="A12" s="48">
        <v>5</v>
      </c>
      <c r="B12" s="42" t="s">
        <v>125</v>
      </c>
    </row>
    <row r="13" spans="1:2" x14ac:dyDescent="0.25">
      <c r="A13" s="48"/>
      <c r="B13" s="42"/>
    </row>
    <row r="14" spans="1:2" ht="29" x14ac:dyDescent="0.35">
      <c r="A14" s="48">
        <v>6</v>
      </c>
      <c r="B14" s="41" t="s">
        <v>103</v>
      </c>
    </row>
    <row r="15" spans="1:2" x14ac:dyDescent="0.25">
      <c r="A15" s="48"/>
      <c r="B15" s="42"/>
    </row>
    <row r="16" spans="1:2" ht="43.5" x14ac:dyDescent="0.25">
      <c r="A16" s="48">
        <v>7</v>
      </c>
      <c r="B16" s="43" t="s">
        <v>104</v>
      </c>
    </row>
    <row r="17" spans="1:2" x14ac:dyDescent="0.25">
      <c r="A17" s="48"/>
      <c r="B17" s="42"/>
    </row>
    <row r="18" spans="1:2" ht="31.5" customHeight="1" x14ac:dyDescent="0.35">
      <c r="A18" s="48">
        <v>8</v>
      </c>
      <c r="B18" s="41" t="s">
        <v>126</v>
      </c>
    </row>
    <row r="19" spans="1:2" x14ac:dyDescent="0.25">
      <c r="A19" s="48"/>
      <c r="B19" s="42"/>
    </row>
    <row r="20" spans="1:2" ht="29" x14ac:dyDescent="0.25">
      <c r="A20" s="48">
        <v>9</v>
      </c>
      <c r="B20" s="43" t="s">
        <v>105</v>
      </c>
    </row>
    <row r="21" spans="1:2" x14ac:dyDescent="0.25">
      <c r="A21" s="48"/>
      <c r="B21" s="42"/>
    </row>
    <row r="22" spans="1:2" ht="27.75" customHeight="1" x14ac:dyDescent="0.35">
      <c r="A22" s="48">
        <v>10</v>
      </c>
      <c r="B22" s="44" t="s">
        <v>106</v>
      </c>
    </row>
    <row r="23" spans="1:2" x14ac:dyDescent="0.25">
      <c r="A23" s="48"/>
      <c r="B23" s="42"/>
    </row>
    <row r="24" spans="1:2" ht="29" x14ac:dyDescent="0.35">
      <c r="A24" s="48">
        <v>11</v>
      </c>
      <c r="B24" s="41" t="s">
        <v>127</v>
      </c>
    </row>
    <row r="25" spans="1:2" x14ac:dyDescent="0.25">
      <c r="A25" s="48"/>
      <c r="B25" s="42"/>
    </row>
    <row r="26" spans="1:2" ht="58" x14ac:dyDescent="0.35">
      <c r="A26" s="48">
        <v>12</v>
      </c>
      <c r="B26" s="41" t="s">
        <v>107</v>
      </c>
    </row>
    <row r="27" spans="1:2" x14ac:dyDescent="0.25">
      <c r="A27" s="48"/>
      <c r="B27" s="42"/>
    </row>
    <row r="28" spans="1:2" ht="29" x14ac:dyDescent="0.25">
      <c r="A28" s="48">
        <v>13</v>
      </c>
      <c r="B28" s="43" t="s">
        <v>108</v>
      </c>
    </row>
    <row r="29" spans="1:2" x14ac:dyDescent="0.25">
      <c r="A29" s="48"/>
      <c r="B29" s="42"/>
    </row>
    <row r="30" spans="1:2" ht="29" x14ac:dyDescent="0.25">
      <c r="A30" s="48">
        <v>14</v>
      </c>
      <c r="B30" s="43" t="s">
        <v>109</v>
      </c>
    </row>
    <row r="31" spans="1:2" x14ac:dyDescent="0.25">
      <c r="A31" s="48"/>
      <c r="B31" s="42"/>
    </row>
    <row r="32" spans="1:2" ht="29" x14ac:dyDescent="0.25">
      <c r="A32" s="48">
        <v>15</v>
      </c>
      <c r="B32" s="43" t="s">
        <v>128</v>
      </c>
    </row>
    <row r="33" spans="1:2" x14ac:dyDescent="0.25">
      <c r="A33" s="48"/>
      <c r="B33" s="42"/>
    </row>
    <row r="34" spans="1:2" x14ac:dyDescent="0.25">
      <c r="A34" s="48">
        <v>16</v>
      </c>
      <c r="B34" s="42" t="s">
        <v>110</v>
      </c>
    </row>
    <row r="35" spans="1:2" ht="29" x14ac:dyDescent="0.25">
      <c r="A35" s="48"/>
      <c r="B35" s="47" t="s">
        <v>111</v>
      </c>
    </row>
    <row r="36" spans="1:2" x14ac:dyDescent="0.35">
      <c r="A36" s="48"/>
      <c r="B36" s="49" t="s">
        <v>129</v>
      </c>
    </row>
    <row r="37" spans="1:2" x14ac:dyDescent="0.25">
      <c r="A37" s="48"/>
      <c r="B37" s="46" t="s">
        <v>112</v>
      </c>
    </row>
    <row r="38" spans="1:2" x14ac:dyDescent="0.35">
      <c r="A38" s="48"/>
      <c r="B38" s="49" t="s">
        <v>113</v>
      </c>
    </row>
    <row r="39" spans="1:2" x14ac:dyDescent="0.25">
      <c r="A39" s="48"/>
      <c r="B39" s="42"/>
    </row>
    <row r="40" spans="1:2" ht="43.5" x14ac:dyDescent="0.25">
      <c r="A40" s="48">
        <v>17</v>
      </c>
      <c r="B40" s="39" t="s">
        <v>114</v>
      </c>
    </row>
    <row r="41" spans="1:2" x14ac:dyDescent="0.25">
      <c r="A41" s="48"/>
      <c r="B41" s="42"/>
    </row>
    <row r="42" spans="1:2" x14ac:dyDescent="0.35">
      <c r="A42" s="48">
        <v>18</v>
      </c>
      <c r="B42" s="41" t="s">
        <v>115</v>
      </c>
    </row>
    <row r="43" spans="1:2" x14ac:dyDescent="0.25">
      <c r="A43" s="48"/>
      <c r="B43" s="42"/>
    </row>
    <row r="44" spans="1:2" ht="29" x14ac:dyDescent="0.35">
      <c r="A44" s="48">
        <v>19</v>
      </c>
      <c r="B44" s="41" t="s">
        <v>116</v>
      </c>
    </row>
    <row r="45" spans="1:2" x14ac:dyDescent="0.25">
      <c r="A45" s="48"/>
      <c r="B45" s="42"/>
    </row>
    <row r="46" spans="1:2" ht="43.5" x14ac:dyDescent="0.35">
      <c r="A46" s="48">
        <v>20</v>
      </c>
      <c r="B46" s="41" t="s">
        <v>117</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9"/>
  <sheetViews>
    <sheetView workbookViewId="0">
      <selection activeCell="B1" sqref="B1"/>
    </sheetView>
  </sheetViews>
  <sheetFormatPr defaultColWidth="11.453125" defaultRowHeight="12.5" x14ac:dyDescent="0.25"/>
  <cols>
    <col min="1" max="1" width="5.1796875" customWidth="1"/>
    <col min="2" max="2" width="89.81640625" customWidth="1"/>
  </cols>
  <sheetData>
    <row r="1" spans="1:2" ht="45.75" customHeight="1" x14ac:dyDescent="0.25">
      <c r="A1" s="42"/>
      <c r="B1" s="45" t="s">
        <v>60</v>
      </c>
    </row>
    <row r="2" spans="1:2" ht="15" customHeight="1" x14ac:dyDescent="0.25">
      <c r="A2" s="48">
        <v>1</v>
      </c>
      <c r="B2" s="43" t="s">
        <v>65</v>
      </c>
    </row>
    <row r="3" spans="1:2" ht="15" customHeight="1" x14ac:dyDescent="0.25">
      <c r="A3" s="48"/>
      <c r="B3" s="43"/>
    </row>
    <row r="4" spans="1:2" ht="15" customHeight="1" x14ac:dyDescent="0.25">
      <c r="A4" s="48">
        <v>2</v>
      </c>
      <c r="B4" s="43" t="s">
        <v>93</v>
      </c>
    </row>
    <row r="5" spans="1:2" ht="15" customHeight="1" x14ac:dyDescent="0.25">
      <c r="A5" s="48"/>
      <c r="B5" s="53" t="s">
        <v>94</v>
      </c>
    </row>
    <row r="6" spans="1:2" ht="15" customHeight="1" x14ac:dyDescent="0.25">
      <c r="A6" s="48"/>
      <c r="B6" s="53" t="s">
        <v>95</v>
      </c>
    </row>
    <row r="7" spans="1:2" ht="15" customHeight="1" x14ac:dyDescent="0.25">
      <c r="A7" s="48"/>
      <c r="B7" s="53" t="s">
        <v>96</v>
      </c>
    </row>
    <row r="8" spans="1:2" x14ac:dyDescent="0.25">
      <c r="A8" s="55"/>
      <c r="B8" s="55"/>
    </row>
    <row r="9" spans="1:2" ht="14.5" x14ac:dyDescent="0.25">
      <c r="A9" s="56">
        <v>3</v>
      </c>
      <c r="B9" s="43" t="s">
        <v>97</v>
      </c>
    </row>
  </sheetData>
  <pageMargins left="0.4" right="0.4" top="0.4" bottom="0.4" header="0.51180555555555551" footer="0.51180555555555551"/>
  <extLst>
    <ext xmlns:mx="http://schemas.microsoft.com/office/mac/excel/2008/main" uri="http://schemas.microsoft.com/office/mac/excel/2008/main">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Update_x0020_Cycle xmlns="64a7b37e-cc85-4849-97fd-b2e374d20201">Quarterly</Update_x0020_Cycle>
    <Asset_x0020_Type xmlns="64a7b37e-cc85-4849-97fd-b2e374d20201">Procedure (How To)</Asset_x0020_Type>
    <EmailHeaders xmlns="http://schemas.microsoft.com/sharepoint/v4" xsi:nil="true"/>
    <EmailTo xmlns="http://schemas.microsoft.com/sharepoint/v3" xsi:nil="true"/>
    <EmailSender xmlns="http://schemas.microsoft.com/sharepoint/v3" xsi:nil="true"/>
    <EmailFrom xmlns="http://schemas.microsoft.com/sharepoint/v3" xsi:nil="true"/>
    <_dlc_DocId xmlns="6d8c7c53-41f9-4707-8115-84ddca9d0674">C6ZKVHZ7YPTM-68-150</_dlc_DocId>
    <Audience_x0020_Team xmlns="64a7b37e-cc85-4849-97fd-b2e374d20201">
      <Value>Executive</Value>
      <Value>Field Service Technician</Value>
      <Value>Engineer</Value>
      <Value>SME</Value>
      <Value>vCIO</Value>
    </Audience_x0020_Team>
    <External_x0020_Distribution xmlns="64a7b37e-cc85-4849-97fd-b2e374d20201">4-Customer</External_x0020_Distribution>
    <_dlc_DocIdUrl xmlns="6d8c7c53-41f9-4707-8115-84ddca9d0674">
      <Url>http://connect.greatamerica.com/sites/collabrance/MSP/RunBook/_layouts/DocIdRedir.aspx?ID=C6ZKVHZ7YPTM-68-150</Url>
      <Description>C6ZKVHZ7YPTM-68-150</Description>
    </_dlc_DocIdUrl>
    <Workflow_x0020_Group xmlns="64a7b37e-cc85-4849-97fd-b2e374d20201">Onboarding</Workflow_x0020_Group>
    <Asset_x0020_Disposition xmlns="64a7b37e-cc85-4849-97fd-b2e374d20201">Expired</Asset_x0020_Disposition>
    <EmailSubject xmlns="http://schemas.microsoft.com/sharepoint/v3" xsi:nil="true"/>
    <PDF_x0020_Required xmlns="64a7b37e-cc85-4849-97fd-b2e374d20201">false</PDF_x0020_Required>
    <Early_x0020_Learning xmlns="64a7b37e-cc85-4849-97fd-b2e374d20201">2-Need to know</Early_x0020_Learning>
    <EmailCc xmlns="http://schemas.microsoft.com/sharepoint/v3" xsi:nil="true"/>
    <Release_x0020_Type xmlns="64a7b37e-cc85-4849-97fd-b2e374d20201">Addition</Release_x0020_Type>
    <Document_x0020_Type xmlns="64a7b37e-cc85-4849-97fd-b2e374d20201">Other</Document_x0020_Type>
    <Ready_x0020_To_x0020_Upload xmlns="64a7b37e-cc85-4849-97fd-b2e374d20201">false</Ready_x0020_To_x0020_Upload>
    <Ready_x0020_for_x0020_portal xmlns="64a7b37e-cc85-4849-97fd-b2e374d20201">false</Ready_x0020_for_x0020_porta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9EA0060F0EB8F489B356877B80FA114" ma:contentTypeVersion="28" ma:contentTypeDescription="Create a new document." ma:contentTypeScope="" ma:versionID="364ab026b90de9caf1d937041d070ef8">
  <xsd:schema xmlns:xsd="http://www.w3.org/2001/XMLSchema" xmlns:xs="http://www.w3.org/2001/XMLSchema" xmlns:p="http://schemas.microsoft.com/office/2006/metadata/properties" xmlns:ns1="http://schemas.microsoft.com/sharepoint/v3" xmlns:ns2="6d8c7c53-41f9-4707-8115-84ddca9d0674" xmlns:ns3="http://schemas.microsoft.com/sharepoint/v4" xmlns:ns4="64a7b37e-cc85-4849-97fd-b2e374d20201" targetNamespace="http://schemas.microsoft.com/office/2006/metadata/properties" ma:root="true" ma:fieldsID="cdbfe2a360bb3c078ce010254dc4ecd9" ns1:_="" ns2:_="" ns3:_="" ns4:_="">
    <xsd:import namespace="http://schemas.microsoft.com/sharepoint/v3"/>
    <xsd:import namespace="6d8c7c53-41f9-4707-8115-84ddca9d0674"/>
    <xsd:import namespace="http://schemas.microsoft.com/sharepoint/v4"/>
    <xsd:import namespace="64a7b37e-cc85-4849-97fd-b2e374d20201"/>
    <xsd:element name="properties">
      <xsd:complexType>
        <xsd:sequence>
          <xsd:element name="documentManagement">
            <xsd:complexType>
              <xsd:all>
                <xsd:element ref="ns2:_dlc_DocId" minOccurs="0"/>
                <xsd:element ref="ns2:_dlc_DocIdUrl" minOccurs="0"/>
                <xsd:element ref="ns2:_dlc_DocIdPersistId" minOccurs="0"/>
                <xsd:element ref="ns1:EmailSender" minOccurs="0"/>
                <xsd:element ref="ns1:EmailTo" minOccurs="0"/>
                <xsd:element ref="ns1:EmailCc" minOccurs="0"/>
                <xsd:element ref="ns1:EmailFrom" minOccurs="0"/>
                <xsd:element ref="ns1:EmailSubject" minOccurs="0"/>
                <xsd:element ref="ns3:EmailHeaders" minOccurs="0"/>
                <xsd:element ref="ns4:Asset_x0020_Type" minOccurs="0"/>
                <xsd:element ref="ns4:Asset_x0020_Disposition" minOccurs="0"/>
                <xsd:element ref="ns4:Update_x0020_Cycle" minOccurs="0"/>
                <xsd:element ref="ns4:Workflow_x0020_Group" minOccurs="0"/>
                <xsd:element ref="ns4:Audience_x0020_Team" minOccurs="0"/>
                <xsd:element ref="ns4:External_x0020_Distribution" minOccurs="0"/>
                <xsd:element ref="ns4:Early_x0020_Learning" minOccurs="0"/>
                <xsd:element ref="ns4:PDF_x0020_Required" minOccurs="0"/>
                <xsd:element ref="ns4:Release_x0020_Type" minOccurs="0"/>
                <xsd:element ref="ns4:Ready_x0020_for_x0020_portal" minOccurs="0"/>
                <xsd:element ref="ns4:Ready_x0020_To_x0020_Upload" minOccurs="0"/>
                <xsd:element ref="ns4:Document_x0020_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mailSender" ma:index="11" nillable="true" ma:displayName="E-Mail Sender" ma:hidden="true" ma:internalName="EmailSender">
      <xsd:simpleType>
        <xsd:restriction base="dms:Note">
          <xsd:maxLength value="255"/>
        </xsd:restriction>
      </xsd:simpleType>
    </xsd:element>
    <xsd:element name="EmailTo" ma:index="12" nillable="true" ma:displayName="E-Mail To" ma:hidden="true" ma:internalName="EmailTo">
      <xsd:simpleType>
        <xsd:restriction base="dms:Note">
          <xsd:maxLength value="255"/>
        </xsd:restriction>
      </xsd:simpleType>
    </xsd:element>
    <xsd:element name="EmailCc" ma:index="13" nillable="true" ma:displayName="E-Mail Cc" ma:hidden="true" ma:internalName="EmailCc">
      <xsd:simpleType>
        <xsd:restriction base="dms:Note">
          <xsd:maxLength value="255"/>
        </xsd:restriction>
      </xsd:simpleType>
    </xsd:element>
    <xsd:element name="EmailFrom" ma:index="14" nillable="true" ma:displayName="E-Mail From" ma:hidden="true" ma:internalName="EmailFrom">
      <xsd:simpleType>
        <xsd:restriction base="dms:Text"/>
      </xsd:simpleType>
    </xsd:element>
    <xsd:element name="EmailSubject" ma:index="15" nillable="true" ma:displayName="E-Mail Subject" ma:hidden="true" ma:internalName="EmailSubject">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8c7c53-41f9-4707-8115-84ddca9d067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EmailHeaders" ma:index="16" nillable="true" ma:displayName="E-Mail Headers" ma:hidden="true" ma:internalName="EmailHeader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4a7b37e-cc85-4849-97fd-b2e374d20201" elementFormDefault="qualified">
    <xsd:import namespace="http://schemas.microsoft.com/office/2006/documentManagement/types"/>
    <xsd:import namespace="http://schemas.microsoft.com/office/infopath/2007/PartnerControls"/>
    <xsd:element name="Asset_x0020_Type" ma:index="17" nillable="true" ma:displayName="Asset Type" ma:description="Select the type of asset.  How is this information used?" ma:format="Dropdown" ma:internalName="Asset_x0020_Type">
      <xsd:simpleType>
        <xsd:restriction base="dms:Choice">
          <xsd:enumeration value="Legal/Policy"/>
          <xsd:enumeration value="Procedure (How To)"/>
          <xsd:enumeration value="Process Map"/>
          <xsd:enumeration value="Promos"/>
          <xsd:enumeration value="Sales"/>
          <xsd:enumeration value="Service Catalog"/>
          <xsd:enumeration value="Product"/>
          <xsd:enumeration value="Other"/>
          <xsd:enumeration value="Marketing"/>
        </xsd:restriction>
      </xsd:simpleType>
    </xsd:element>
    <xsd:element name="Asset_x0020_Disposition" ma:index="18" nillable="true" ma:displayName="Asset Disposition" ma:description="Lifecycle of this asset." ma:format="Dropdown" ma:internalName="Asset_x0020_Disposition">
      <xsd:simpleType>
        <xsd:restriction base="dms:Choice">
          <xsd:enumeration value="Being Created"/>
          <xsd:enumeration value="Under Review"/>
          <xsd:enumeration value="Live"/>
          <xsd:enumeration value="Expired"/>
          <xsd:enumeration value="Next minor release"/>
          <xsd:enumeration value="Next major release"/>
        </xsd:restriction>
      </xsd:simpleType>
    </xsd:element>
    <xsd:element name="Update_x0020_Cycle" ma:index="19" nillable="true" ma:displayName="Update Cycle" ma:format="Dropdown" ma:internalName="Update_x0020_Cycle">
      <xsd:simpleType>
        <xsd:restriction base="dms:Choice">
          <xsd:enumeration value="Weekly"/>
          <xsd:enumeration value="Monthly"/>
          <xsd:enumeration value="Quarterly"/>
          <xsd:enumeration value="Semi-Annually"/>
          <xsd:enumeration value="Annually"/>
        </xsd:restriction>
      </xsd:simpleType>
    </xsd:element>
    <xsd:element name="Workflow_x0020_Group" ma:index="20" nillable="true" ma:displayName="Process" ma:description="Which step does this asset impact?" ma:format="Dropdown" ma:internalName="Workflow_x0020_Group">
      <xsd:simpleType>
        <xsd:restriction base="dms:Choice">
          <xsd:enumeration value="Marketing"/>
          <xsd:enumeration value="Sales"/>
          <xsd:enumeration value="Onboarding"/>
          <xsd:enumeration value="Service Delivery"/>
          <xsd:enumeration value="Billing"/>
          <xsd:enumeration value="Offboarding"/>
          <xsd:enumeration value="Account Management"/>
          <xsd:enumeration value="Partnership"/>
          <xsd:enumeration value="Product Development"/>
        </xsd:restriction>
      </xsd:simpleType>
    </xsd:element>
    <xsd:element name="Audience_x0020_Team" ma:index="21" nillable="true" ma:displayName="Audience" ma:description="Who should consume this asset?" ma:internalName="Audience_x0020_Team">
      <xsd:complexType>
        <xsd:complexContent>
          <xsd:extension base="dms:MultiChoice">
            <xsd:sequence>
              <xsd:element name="Value" maxOccurs="unbounded" minOccurs="0" nillable="true">
                <xsd:simpleType>
                  <xsd:restriction base="dms:Choice">
                    <xsd:enumeration value="Account Management (Sales, CS)"/>
                    <xsd:enumeration value="Billing Contact"/>
                    <xsd:enumeration value="Executive"/>
                    <xsd:enumeration value="Finance"/>
                    <xsd:enumeration value="HR"/>
                    <xsd:enumeration value="Service"/>
                    <xsd:enumeration value="Field Service Technician"/>
                    <xsd:enumeration value="Engineer"/>
                    <xsd:enumeration value="SME"/>
                    <xsd:enumeration value="Subscriber"/>
                    <xsd:enumeration value="vCIO"/>
                    <xsd:enumeration value="Marketing"/>
                  </xsd:restriction>
                </xsd:simpleType>
              </xsd:element>
            </xsd:sequence>
          </xsd:extension>
        </xsd:complexContent>
      </xsd:complexType>
    </xsd:element>
    <xsd:element name="External_x0020_Distribution" ma:index="22" nillable="true" ma:displayName="External Distribution" ma:default="5-Internal Only" ma:format="Dropdown" ma:internalName="External_x0020_Distribution">
      <xsd:simpleType>
        <xsd:restriction base="dms:Choice">
          <xsd:enumeration value="1-Anyone"/>
          <xsd:enumeration value="2-Interested Party"/>
          <xsd:enumeration value="3-Prospect (NDA)"/>
          <xsd:enumeration value="4-Customer"/>
          <xsd:enumeration value="5-Internal Only"/>
        </xsd:restriction>
      </xsd:simpleType>
    </xsd:element>
    <xsd:element name="Early_x0020_Learning" ma:index="23" nillable="true" ma:displayName="Learning Priority" ma:description="Level of urgency in knowing this asset" ma:format="Dropdown" ma:internalName="Early_x0020_Learning">
      <xsd:simpleType>
        <xsd:restriction base="dms:Choice">
          <xsd:enumeration value="1-Must know now"/>
          <xsd:enumeration value="2-Need to know"/>
          <xsd:enumeration value="3-Reference"/>
        </xsd:restriction>
      </xsd:simpleType>
    </xsd:element>
    <xsd:element name="PDF_x0020_Required" ma:index="24" nillable="true" ma:displayName="PDF Required" ma:default="0" ma:description="This asset must be in pdf format for posting outside" ma:internalName="PDF_x0020_Required">
      <xsd:simpleType>
        <xsd:restriction base="dms:Boolean"/>
      </xsd:simpleType>
    </xsd:element>
    <xsd:element name="Release_x0020_Type" ma:index="25" nillable="true" ma:displayName="Release Type" ma:default="Addition" ma:format="Dropdown" ma:internalName="Release_x0020_Type">
      <xsd:simpleType>
        <xsd:restriction base="dms:Choice">
          <xsd:enumeration value="Addition"/>
          <xsd:enumeration value="Update"/>
        </xsd:restriction>
      </xsd:simpleType>
    </xsd:element>
    <xsd:element name="Ready_x0020_for_x0020_portal" ma:index="26" nillable="true" ma:displayName="Ready for portal" ma:default="0" ma:internalName="Ready_x0020_for_x0020_portal">
      <xsd:simpleType>
        <xsd:restriction base="dms:Boolean"/>
      </xsd:simpleType>
    </xsd:element>
    <xsd:element name="Ready_x0020_To_x0020_Upload" ma:index="27" nillable="true" ma:displayName="Ready To Upload" ma:default="0" ma:internalName="Ready_x0020_To_x0020_Upload">
      <xsd:simpleType>
        <xsd:restriction base="dms:Boolean"/>
      </xsd:simpleType>
    </xsd:element>
    <xsd:element name="Document_x0020_Type" ma:index="28" nillable="true" ma:displayName="Document Type" ma:default="Other" ma:format="Dropdown" ma:internalName="Document_x0020_Type">
      <xsd:simpleType>
        <xsd:restriction base="dms:Choice">
          <xsd:enumeration value="Other"/>
          <xsd:enumeration value="COM"/>
          <xsd:enumeration value="DPR"/>
          <xsd:enumeration value="RMM"/>
          <xsd:enumeration value="SEC"/>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FB311F-4EF0-4607-AD31-110570E658D3}">
  <ds:schemaRefs>
    <ds:schemaRef ds:uri="http://schemas.microsoft.com/sharepoint/v3/contenttype/forms"/>
  </ds:schemaRefs>
</ds:datastoreItem>
</file>

<file path=customXml/itemProps2.xml><?xml version="1.0" encoding="utf-8"?>
<ds:datastoreItem xmlns:ds="http://schemas.openxmlformats.org/officeDocument/2006/customXml" ds:itemID="{BAA1C0AE-E8CA-4286-8627-E5D19943F0A6}">
  <ds:schemaRefs>
    <ds:schemaRef ds:uri="http://schemas.microsoft.com/sharepoint/events"/>
  </ds:schemaRefs>
</ds:datastoreItem>
</file>

<file path=customXml/itemProps3.xml><?xml version="1.0" encoding="utf-8"?>
<ds:datastoreItem xmlns:ds="http://schemas.openxmlformats.org/officeDocument/2006/customXml" ds:itemID="{1754934A-27B4-409F-AC1A-F5279F7E3A99}">
  <ds:schemaRefs>
    <ds:schemaRef ds:uri="http://schemas.microsoft.com/office/2006/metadata/properties"/>
    <ds:schemaRef ds:uri="64a7b37e-cc85-4849-97fd-b2e374d20201"/>
    <ds:schemaRef ds:uri="http://purl.org/dc/terms/"/>
    <ds:schemaRef ds:uri="http://schemas.microsoft.com/sharepoint/v3"/>
    <ds:schemaRef ds:uri="http://schemas.microsoft.com/sharepoint/v4"/>
    <ds:schemaRef ds:uri="http://schemas.microsoft.com/office/2006/documentManagement/types"/>
    <ds:schemaRef ds:uri="http://schemas.microsoft.com/office/infopath/2007/PartnerControls"/>
    <ds:schemaRef ds:uri="http://purl.org/dc/dcmitype/"/>
    <ds:schemaRef ds:uri="http://purl.org/dc/elements/1.1/"/>
    <ds:schemaRef ds:uri="http://schemas.openxmlformats.org/package/2006/metadata/core-properties"/>
    <ds:schemaRef ds:uri="6d8c7c53-41f9-4707-8115-84ddca9d0674"/>
    <ds:schemaRef ds:uri="http://www.w3.org/XML/1998/namespace"/>
  </ds:schemaRefs>
</ds:datastoreItem>
</file>

<file path=customXml/itemProps4.xml><?xml version="1.0" encoding="utf-8"?>
<ds:datastoreItem xmlns:ds="http://schemas.openxmlformats.org/officeDocument/2006/customXml" ds:itemID="{E8D86390-428B-4302-8441-4B2B8BE932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8c7c53-41f9-4707-8115-84ddca9d0674"/>
    <ds:schemaRef ds:uri="http://schemas.microsoft.com/sharepoint/v4"/>
    <ds:schemaRef ds:uri="64a7b37e-cc85-4849-97fd-b2e374d202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Project Plan</vt:lpstr>
      <vt:lpstr>Subscriber Information</vt:lpstr>
      <vt:lpstr>New Hardware</vt:lpstr>
      <vt:lpstr>UTM</vt:lpstr>
      <vt:lpstr>Data Protection - BDR</vt:lpstr>
      <vt:lpstr>Data Protection - File Level</vt:lpstr>
      <vt:lpstr>RMM</vt:lpstr>
      <vt:lpstr>Hosted Mail</vt:lpstr>
      <vt:lpstr>Subscriber Orientation</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Project Scheduling Template - expired 6-22-20</dc:title>
  <dc:creator>user</dc:creator>
  <cp:lastModifiedBy>bstepane</cp:lastModifiedBy>
  <cp:lastPrinted>2015-04-28T16:22:42Z</cp:lastPrinted>
  <dcterms:created xsi:type="dcterms:W3CDTF">2010-06-26T14:44:42Z</dcterms:created>
  <dcterms:modified xsi:type="dcterms:W3CDTF">2020-06-26T19:55:31Z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15000</vt:r8>
  </property>
  <property fmtid="{D5CDD505-2E9C-101B-9397-08002B2CF9AE}" pid="3" name="ContentTypeId">
    <vt:lpwstr>0x01010069EA0060F0EB8F489B356877B80FA114</vt:lpwstr>
  </property>
  <property fmtid="{D5CDD505-2E9C-101B-9397-08002B2CF9AE}" pid="4" name="_dlc_DocIdItemGuid">
    <vt:lpwstr>d9c0b492-3d85-41eb-9232-1c8bdb179b9d</vt:lpwstr>
  </property>
</Properties>
</file>