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9508" yWindow="60" windowWidth="27132" windowHeight="11916" firstSheet="1" activeTab="2"/>
  </bookViews>
  <sheets>
    <sheet name="Forgiveness Calculator" sheetId="1" r:id="rId1"/>
    <sheet name="Employee Worksheet" sheetId="2" r:id="rId2"/>
    <sheet name="Reductions Worksheet" sheetId="5" r:id="rId3"/>
    <sheet name="Loan Forgiveness Summary" sheetId="3" r:id="rId4"/>
  </sheets>
  <calcPr calcId="145621"/>
</workbook>
</file>

<file path=xl/calcChain.xml><?xml version="1.0" encoding="utf-8"?>
<calcChain xmlns="http://schemas.openxmlformats.org/spreadsheetml/2006/main">
  <c r="C17" i="5" l="1"/>
  <c r="V14" i="2"/>
  <c r="V15" i="2" s="1"/>
  <c r="V16" i="2" s="1"/>
  <c r="C9" i="5"/>
  <c r="C10" i="5"/>
  <c r="C11" i="5"/>
  <c r="C12" i="5"/>
  <c r="C13" i="5"/>
  <c r="C14" i="5"/>
  <c r="C15" i="5"/>
  <c r="C16" i="5"/>
  <c r="C8" i="5"/>
  <c r="C10" i="1" l="1"/>
  <c r="C11" i="1" s="1"/>
  <c r="Q4" i="2" l="1"/>
  <c r="R4" i="2"/>
  <c r="E55" i="1" l="1"/>
  <c r="D5" i="2" l="1"/>
  <c r="B9" i="5" s="1"/>
  <c r="D6" i="2"/>
  <c r="B10" i="5" s="1"/>
  <c r="D7" i="2"/>
  <c r="B11" i="5" s="1"/>
  <c r="D8" i="2"/>
  <c r="B12" i="5" s="1"/>
  <c r="D9" i="2"/>
  <c r="B13" i="5" s="1"/>
  <c r="D10" i="2"/>
  <c r="B14" i="5" s="1"/>
  <c r="D11" i="2"/>
  <c r="B15" i="5" s="1"/>
  <c r="D12" i="2"/>
  <c r="B16" i="5" s="1"/>
  <c r="D13" i="2"/>
  <c r="B17" i="5" s="1"/>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4" i="2"/>
  <c r="B8" i="5" s="1"/>
  <c r="B2" i="3" l="1"/>
  <c r="Q490" i="2"/>
  <c r="Q491" i="2"/>
  <c r="Q492" i="2"/>
  <c r="Q493" i="2"/>
  <c r="Q494" i="2"/>
  <c r="Q495" i="2"/>
  <c r="Q496" i="2"/>
  <c r="Q497" i="2"/>
  <c r="Q498" i="2"/>
  <c r="Q499" i="2"/>
  <c r="Q500" i="2"/>
  <c r="R14" i="2"/>
  <c r="R15" i="2"/>
  <c r="R19" i="2"/>
  <c r="R22" i="2"/>
  <c r="R23" i="2"/>
  <c r="R26" i="2"/>
  <c r="R27" i="2"/>
  <c r="R30" i="2"/>
  <c r="R31" i="2"/>
  <c r="R34" i="2"/>
  <c r="R35" i="2"/>
  <c r="R38" i="2"/>
  <c r="R39" i="2"/>
  <c r="R42" i="2"/>
  <c r="R43" i="2"/>
  <c r="R46" i="2"/>
  <c r="R47" i="2"/>
  <c r="R50" i="2"/>
  <c r="R51"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E56" i="1"/>
  <c r="E54" i="1"/>
  <c r="C53" i="1"/>
  <c r="D53" i="1" s="1"/>
  <c r="D40" i="1"/>
  <c r="E42" i="1" s="1"/>
  <c r="A9" i="5"/>
  <c r="A10" i="5"/>
  <c r="A11" i="5"/>
  <c r="A12" i="5"/>
  <c r="A13" i="5"/>
  <c r="A14" i="5"/>
  <c r="A15" i="5"/>
  <c r="A16" i="5"/>
  <c r="A17" i="5"/>
  <c r="A8" i="5"/>
  <c r="B5" i="5"/>
  <c r="D45" i="1" s="1"/>
  <c r="D8" i="5"/>
  <c r="E8" i="5" s="1"/>
  <c r="Q5" i="2"/>
  <c r="Q6" i="2"/>
  <c r="Q7" i="2"/>
  <c r="Q8" i="2"/>
  <c r="Q9" i="2"/>
  <c r="Q11" i="2"/>
  <c r="Q12" i="2"/>
  <c r="Q13" i="2"/>
  <c r="Q14" i="2"/>
  <c r="Q15" i="2"/>
  <c r="Q16" i="2"/>
  <c r="R16" i="2" s="1"/>
  <c r="Q17" i="2"/>
  <c r="R17" i="2" s="1"/>
  <c r="Q18" i="2"/>
  <c r="R18" i="2" s="1"/>
  <c r="Q19" i="2"/>
  <c r="Q20" i="2"/>
  <c r="R20" i="2" s="1"/>
  <c r="Q21" i="2"/>
  <c r="R21" i="2" s="1"/>
  <c r="Q22" i="2"/>
  <c r="Q23" i="2"/>
  <c r="Q24" i="2"/>
  <c r="R24" i="2" s="1"/>
  <c r="Q25" i="2"/>
  <c r="R25" i="2" s="1"/>
  <c r="Q26" i="2"/>
  <c r="Q27" i="2"/>
  <c r="Q28" i="2"/>
  <c r="R28" i="2" s="1"/>
  <c r="Q29" i="2"/>
  <c r="R29" i="2" s="1"/>
  <c r="Q30" i="2"/>
  <c r="Q31" i="2"/>
  <c r="Q32" i="2"/>
  <c r="R32" i="2" s="1"/>
  <c r="Q33" i="2"/>
  <c r="R33" i="2" s="1"/>
  <c r="Q34" i="2"/>
  <c r="Q35" i="2"/>
  <c r="Q36" i="2"/>
  <c r="R36" i="2" s="1"/>
  <c r="Q37" i="2"/>
  <c r="R37" i="2" s="1"/>
  <c r="Q38" i="2"/>
  <c r="Q39" i="2"/>
  <c r="Q40" i="2"/>
  <c r="R40" i="2" s="1"/>
  <c r="Q41" i="2"/>
  <c r="R41" i="2" s="1"/>
  <c r="Q42" i="2"/>
  <c r="Q43" i="2"/>
  <c r="Q44" i="2"/>
  <c r="R44" i="2" s="1"/>
  <c r="Q45" i="2"/>
  <c r="R45" i="2" s="1"/>
  <c r="Q46" i="2"/>
  <c r="Q47" i="2"/>
  <c r="Q48" i="2"/>
  <c r="R48" i="2" s="1"/>
  <c r="Q49" i="2"/>
  <c r="R49" i="2" s="1"/>
  <c r="Q50" i="2"/>
  <c r="Q51" i="2"/>
  <c r="Q52" i="2"/>
  <c r="R52" i="2" s="1"/>
  <c r="Q53" i="2"/>
  <c r="R53" i="2" s="1"/>
  <c r="Q54" i="2"/>
  <c r="R54" i="2" s="1"/>
  <c r="Q55" i="2"/>
  <c r="R55" i="2" s="1"/>
  <c r="Q56" i="2"/>
  <c r="R56" i="2" s="1"/>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10" i="2"/>
  <c r="G3" i="2"/>
  <c r="H3" i="2"/>
  <c r="I3" i="2"/>
  <c r="J3" i="2"/>
  <c r="K3" i="2"/>
  <c r="L3" i="2"/>
  <c r="M3" i="2"/>
  <c r="N3" i="2"/>
  <c r="O3" i="2"/>
  <c r="P3" i="2"/>
  <c r="R8" i="2" l="1"/>
  <c r="D12" i="5"/>
  <c r="E12" i="5" s="1"/>
  <c r="F12" i="5" s="1"/>
  <c r="G12" i="5" s="1"/>
  <c r="R12" i="2"/>
  <c r="D16" i="5"/>
  <c r="E16" i="5" s="1"/>
  <c r="F16" i="5" s="1"/>
  <c r="G16" i="5" s="1"/>
  <c r="R7" i="2"/>
  <c r="D11" i="5"/>
  <c r="E11" i="5" s="1"/>
  <c r="F11" i="5" s="1"/>
  <c r="G11" i="5" s="1"/>
  <c r="R11" i="2"/>
  <c r="D15" i="5"/>
  <c r="E15" i="5" s="1"/>
  <c r="F15" i="5" s="1"/>
  <c r="R6" i="2"/>
  <c r="D10" i="5"/>
  <c r="E10" i="5" s="1"/>
  <c r="F10" i="5" s="1"/>
  <c r="G10" i="5" s="1"/>
  <c r="R10" i="2"/>
  <c r="D14" i="5"/>
  <c r="E14" i="5" s="1"/>
  <c r="F14" i="5" s="1"/>
  <c r="G14" i="5" s="1"/>
  <c r="R9" i="2"/>
  <c r="D13" i="5"/>
  <c r="E13" i="5" s="1"/>
  <c r="F13" i="5" s="1"/>
  <c r="R5" i="2"/>
  <c r="D9" i="5"/>
  <c r="E9" i="5" s="1"/>
  <c r="F9" i="5" s="1"/>
  <c r="G9" i="5" s="1"/>
  <c r="R13" i="2"/>
  <c r="D17" i="5"/>
  <c r="E17" i="5" s="1"/>
  <c r="E57" i="1"/>
  <c r="F8" i="5"/>
  <c r="G8" i="5" s="1"/>
  <c r="Q3" i="2"/>
  <c r="B4" i="5" l="1"/>
  <c r="D44" i="1" s="1"/>
  <c r="E46" i="1" s="1"/>
  <c r="G13" i="5"/>
  <c r="G15" i="5"/>
  <c r="R3" i="2"/>
  <c r="D25" i="1" s="1"/>
  <c r="D32" i="1" s="1"/>
  <c r="F17" i="5"/>
  <c r="G17" i="5" s="1"/>
  <c r="G19" i="5" l="1"/>
  <c r="D34" i="1" s="1"/>
  <c r="G34" i="1" s="1"/>
  <c r="B12" i="3" s="1"/>
  <c r="D3" i="2"/>
  <c r="C3"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4" i="2"/>
  <c r="E17" i="1"/>
  <c r="E16" i="1"/>
  <c r="G8" i="1"/>
  <c r="C49" i="1" s="1"/>
  <c r="E3" i="2" l="1"/>
  <c r="E20" i="1"/>
  <c r="C50" i="1"/>
  <c r="G32" i="1"/>
  <c r="B5" i="3" s="1"/>
  <c r="E58" i="1" l="1"/>
  <c r="G58" i="1" s="1"/>
  <c r="B6" i="3" s="1"/>
  <c r="E21" i="1" l="1"/>
  <c r="G21" i="1" s="1"/>
  <c r="B11" i="3" s="1"/>
  <c r="B14" i="3" s="1"/>
  <c r="B8" i="3"/>
  <c r="B17" i="3" l="1"/>
  <c r="B18" i="3" s="1"/>
  <c r="B21" i="3" s="1"/>
  <c r="G7" i="1"/>
  <c r="B19" i="3" l="1"/>
</calcChain>
</file>

<file path=xl/sharedStrings.xml><?xml version="1.0" encoding="utf-8"?>
<sst xmlns="http://schemas.openxmlformats.org/spreadsheetml/2006/main" count="115" uniqueCount="110">
  <si>
    <t>PPP LOAN FORGIVENESS TOOL</t>
  </si>
  <si>
    <t>Date Loan Proceeds Received:</t>
  </si>
  <si>
    <t>Loan Amount:</t>
  </si>
  <si>
    <t>Payroll Costs during 8-week Period:</t>
  </si>
  <si>
    <t>25% of PPP Loan - Maximum Other Authorized/Nonpayroll Costs</t>
  </si>
  <si>
    <t>STEP 1: HEADCOUNT</t>
  </si>
  <si>
    <t>LOAN FORGIVENESS AMOUNT (Estimated)</t>
  </si>
  <si>
    <t>Average FTE Per month for 8 weeks post-loan:</t>
  </si>
  <si>
    <t>Input</t>
  </si>
  <si>
    <t>Relevant Number</t>
  </si>
  <si>
    <t>Average FTE per month (2/15/19 through 6/30/19):</t>
  </si>
  <si>
    <t>Percentage Not Forgivable (unless restored):</t>
  </si>
  <si>
    <t>Amount Not Forgivable (unless restored):</t>
  </si>
  <si>
    <t>STEP 2: PAYROLL COSTS</t>
  </si>
  <si>
    <t>Salaries and Wages:</t>
  </si>
  <si>
    <t>Cash Tips:</t>
  </si>
  <si>
    <t>Paid Time Off (vacation, sick pay, etc.):</t>
  </si>
  <si>
    <t>Allowance for Dismissal or Separation:</t>
  </si>
  <si>
    <t>Employer Healthcare Benefits (including health insurance premiums):</t>
  </si>
  <si>
    <t>Employer Share of State Unemployment Insurance:</t>
  </si>
  <si>
    <t>This must be 75% or more of total  loan amount</t>
  </si>
  <si>
    <t>Employee Name</t>
  </si>
  <si>
    <t>Annualized Amount</t>
  </si>
  <si>
    <t>75% of 8 Weeks based on Annualization</t>
  </si>
  <si>
    <t>Salaries &amp; Wages (End of Quarter - 3/31/20)</t>
  </si>
  <si>
    <t>TOTAL:</t>
  </si>
  <si>
    <t>Week 1</t>
  </si>
  <si>
    <t>Week 2</t>
  </si>
  <si>
    <t>Week 3</t>
  </si>
  <si>
    <t>Week 4</t>
  </si>
  <si>
    <t>Week 5</t>
  </si>
  <si>
    <t>Week 6</t>
  </si>
  <si>
    <t>Week 7</t>
  </si>
  <si>
    <t>Week 8</t>
  </si>
  <si>
    <t>Week 9</t>
  </si>
  <si>
    <t>Discretionary Bonus</t>
  </si>
  <si>
    <t>8-Week Total</t>
  </si>
  <si>
    <t>Amount Allowable</t>
  </si>
  <si>
    <t>Percentage Decrease</t>
  </si>
  <si>
    <t>Individual Employee Compensation Reduction in Excess of 25% compared to most recent full quarter before origination of loan:</t>
  </si>
  <si>
    <t>Actual wages received during 8 week post-loan period</t>
  </si>
  <si>
    <t>Amount not forgivable</t>
  </si>
  <si>
    <t>Restored wages to rate payable on 2/15/20 by 6/30/20?</t>
  </si>
  <si>
    <t>No</t>
  </si>
  <si>
    <t>Total Not Forgivable</t>
  </si>
  <si>
    <t>Count of Employees With Reduced Wages</t>
  </si>
  <si>
    <t>Count of Employees With Restored Wages</t>
  </si>
  <si>
    <t>*Please see and Complete Reductions Worksheet</t>
  </si>
  <si>
    <t>STEP 3: RESTORATION OF HEADCOUNT OR WAGES</t>
  </si>
  <si>
    <t>FTE Headcount as of 2/15/20:</t>
  </si>
  <si>
    <t>STEP 4: NONPAYROLL COSTS</t>
  </si>
  <si>
    <t>Mortgage Interest (real and personal property in place 2/15/20):</t>
  </si>
  <si>
    <t>Rent (lease agreements in force on 2/15/20):</t>
  </si>
  <si>
    <t>Utilities (electric, gas, water, transportation, telephone or internet for services prior to 2/15/20):</t>
  </si>
  <si>
    <t>TOTAL</t>
  </si>
  <si>
    <t>Maximum Non-Payroll Costs:</t>
  </si>
  <si>
    <t>Adjusted Maximum:</t>
  </si>
  <si>
    <t>Amount of Loan Forgiven:</t>
  </si>
  <si>
    <t>Percentage of Loan Forgiven:</t>
  </si>
  <si>
    <t>Amount not Forgivable - Headcount Reduction (unless restored):</t>
  </si>
  <si>
    <t>Amount not Forgivable - Reductions in Wages Worksheet:</t>
  </si>
  <si>
    <t>Employees with Reduced Wages:</t>
  </si>
  <si>
    <t>Employees with Restored Wages:</t>
  </si>
  <si>
    <t>Wages Restored:</t>
  </si>
  <si>
    <t>Amount of PPP Loan used for Payroll during 8 Week Period:</t>
  </si>
  <si>
    <t>SUMMARY</t>
  </si>
  <si>
    <t>Total Adjusted Eligible Costs:</t>
  </si>
  <si>
    <t>Total Allowable Costs:</t>
  </si>
  <si>
    <t>XXXXXXXX</t>
  </si>
  <si>
    <t>8-Week Loan Period [9 weeks included in case of partial week payment]</t>
  </si>
  <si>
    <t>Employer Share of Retirement:</t>
  </si>
  <si>
    <t>Headcount Fully Restored?</t>
  </si>
  <si>
    <t>Yes</t>
  </si>
  <si>
    <t>Amount Forgivable:</t>
  </si>
  <si>
    <t>Compensation (Q1 2020) - Annualized</t>
  </si>
  <si>
    <t>Employees</t>
  </si>
  <si>
    <t>If Yes, see and complete Column H</t>
  </si>
  <si>
    <t>**Note: the annualized rate in Column C is assumed to be consistent through the 8 week post-loan period</t>
  </si>
  <si>
    <t>75% of PPP Loan -- Minimum Payroll Costs:</t>
  </si>
  <si>
    <t>Cannot exceed 25% of loan amount</t>
  </si>
  <si>
    <t>Maximum Allowable Amount of PPP Loan used for Non-Payroll during 8 Week Period:</t>
  </si>
  <si>
    <t>TOTAL ELIGIBLE COSTS FOR FORGIVENESS:</t>
  </si>
  <si>
    <t>TOTAL INELIGIBLE COSTS FOR FORGIVENESS:</t>
  </si>
  <si>
    <t>Reductions in Forgiveness:</t>
  </si>
  <si>
    <t>Estimated Principal Balance of Loan Payable Over 2 Years</t>
  </si>
  <si>
    <r>
      <t>*</t>
    </r>
    <r>
      <rPr>
        <b/>
        <i/>
        <sz val="11"/>
        <color theme="1"/>
        <rFont val="Calibri"/>
        <family val="2"/>
        <scheme val="minor"/>
      </rPr>
      <t>Please see and Complete Employee Worksheet</t>
    </r>
  </si>
  <si>
    <r>
      <t>*</t>
    </r>
    <r>
      <rPr>
        <b/>
        <i/>
        <sz val="11"/>
        <color theme="1"/>
        <rFont val="Calibri"/>
        <family val="2"/>
        <scheme val="minor"/>
      </rPr>
      <t>if not included in Salaries and Wages</t>
    </r>
  </si>
  <si>
    <t>Total Costs:</t>
  </si>
  <si>
    <t>Sample 1</t>
  </si>
  <si>
    <t>Sample 2</t>
  </si>
  <si>
    <t>Sample 3</t>
  </si>
  <si>
    <t>Sample 4</t>
  </si>
  <si>
    <t>Sample 5</t>
  </si>
  <si>
    <t>Sample 6</t>
  </si>
  <si>
    <t>Sample 7</t>
  </si>
  <si>
    <t>Sample 8</t>
  </si>
  <si>
    <t>Sample 9</t>
  </si>
  <si>
    <t>Sample 10</t>
  </si>
  <si>
    <t>Please be advised that this tool has been prepared using the available CARES Act guidance, which may be impacted by any additional guidance that is promulgated by the SBA and Treasury Department after April 12, 2020. Please do not rely on this information for actual loan forgiveness. It is intended as a tool to project impacts on your potential loan forgiveness. Should you have any questions, we are available to assist and answer questions.</t>
  </si>
  <si>
    <t>POST &amp; SCHELL, P.C.</t>
  </si>
  <si>
    <t>Average FTE per month (1/1/20 through 2/29/20):</t>
  </si>
  <si>
    <t>4 Weeks from:</t>
  </si>
  <si>
    <t>8-week Loan Period Begin Date:</t>
  </si>
  <si>
    <t>8-week Loan Period End Date:</t>
  </si>
  <si>
    <t>Net Job Losses During 8-week Loan Period:</t>
  </si>
  <si>
    <t>Jobs Restored by 6/30/20:</t>
  </si>
  <si>
    <t>FTE Headcount as of 4/26/20:</t>
  </si>
  <si>
    <t>8-week Post-loan Annualized Rate Plus Discretionary Bonus</t>
  </si>
  <si>
    <r>
      <t xml:space="preserve">To receive full forgiveness, you must demonstrate that your average full-time equivalent (FTE) employees for the 8-week covered period is equal to or greater than your average FTEs for either:
(a) the period February 15, 2019 through June 30, 2019; OR
(b) January 1, 2020 through February 29, 2020, </t>
    </r>
    <r>
      <rPr>
        <i/>
        <u/>
        <sz val="11"/>
        <color theme="1"/>
        <rFont val="Calibri"/>
        <family val="2"/>
        <scheme val="minor"/>
      </rPr>
      <t>whichever is less
FTEs are based on a 30 hours workweek (as defined by the SBA in the Affordable Care Act) 
A reduction in FTEs between 2/15/20 and 4/27/20 is disregarded if the reduction is eliminated by June 30, 2020
The average number of full-time equivalent employees shall be determined by calculating the average number of full-time equivalent employees for each pay period falling within a month</t>
    </r>
  </si>
  <si>
    <t>4 Weeks beginning: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</si>
</sst>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1"/>
      <color rgb="FF006100"/>
      <name val="Arial"/>
      <family val="2"/>
    </font>
    <font>
      <i/>
      <sz val="11"/>
      <color theme="1"/>
      <name val="Calibri"/>
      <family val="2"/>
      <scheme val="minor"/>
    </font>
    <font>
      <b/>
      <sz val="11"/>
      <color rgb="FF006100"/>
      <name val="Arial"/>
      <family val="2"/>
    </font>
    <font>
      <b/>
      <i/>
      <sz val="11"/>
      <color theme="1"/>
      <name val="Calibri"/>
      <family val="2"/>
      <scheme val="minor"/>
    </font>
    <font>
      <i/>
      <u/>
      <sz val="11"/>
      <color theme="1"/>
      <name val="Calibri"/>
      <family val="2"/>
      <scheme val="minor"/>
    </font>
    <font>
      <sz val="12"/>
      <color theme="1"/>
      <name val="Times New Roman"/>
      <family val="1"/>
    </font>
    <font>
      <b/>
      <sz val="11"/>
      <color theme="1"/>
      <name val="Calibri"/>
      <family val="2"/>
      <scheme val="minor"/>
    </font>
    <font>
      <b/>
      <u/>
      <sz val="11"/>
      <color theme="1"/>
      <name val="Calibri"/>
      <family val="2"/>
      <scheme val="minor"/>
    </font>
    <font>
      <sz val="11"/>
      <name val="Calibri"/>
      <family val="2"/>
      <scheme val="minor"/>
    </font>
    <font>
      <sz val="11"/>
      <color theme="0"/>
      <name val="Calibri"/>
      <family val="2"/>
      <scheme val="minor"/>
    </font>
    <font>
      <sz val="11"/>
      <color rgb="FF9C6500"/>
      <name val="Arial"/>
      <family val="2"/>
    </font>
    <font>
      <b/>
      <sz val="11"/>
      <color rgb="FFFF0000"/>
      <name val="Calibri"/>
      <family val="2"/>
      <scheme val="minor"/>
    </font>
    <font>
      <b/>
      <sz val="12"/>
      <color theme="1"/>
      <name val="Times New Roman"/>
      <family val="1"/>
    </font>
  </fonts>
  <fills count="7">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rgb="FFFFEB9C"/>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2" fillId="6" borderId="0" applyNumberFormat="0" applyBorder="0" applyAlignment="0" applyProtection="0"/>
  </cellStyleXfs>
  <cellXfs count="119">
    <xf numFmtId="0" fontId="0" fillId="0" borderId="0" xfId="0"/>
    <xf numFmtId="0" fontId="0" fillId="0" borderId="1" xfId="0" applyBorder="1"/>
    <xf numFmtId="0" fontId="0" fillId="0" borderId="0" xfId="0" applyBorder="1"/>
    <xf numFmtId="44" fontId="0" fillId="0" borderId="1" xfId="0" applyNumberFormat="1" applyBorder="1"/>
    <xf numFmtId="0" fontId="3" fillId="0" borderId="1" xfId="0" applyFont="1" applyBorder="1"/>
    <xf numFmtId="44" fontId="5" fillId="0" borderId="1" xfId="0" applyNumberFormat="1" applyFont="1" applyBorder="1"/>
    <xf numFmtId="0" fontId="3" fillId="0" borderId="1" xfId="0" applyFont="1" applyBorder="1" applyAlignment="1">
      <alignment horizontal="center"/>
    </xf>
    <xf numFmtId="0" fontId="0" fillId="3" borderId="1" xfId="0" applyFill="1" applyBorder="1"/>
    <xf numFmtId="44" fontId="0" fillId="0" borderId="0" xfId="0" applyNumberFormat="1" applyBorder="1"/>
    <xf numFmtId="10" fontId="0" fillId="0" borderId="1" xfId="0" applyNumberFormat="1" applyBorder="1"/>
    <xf numFmtId="0" fontId="8" fillId="0" borderId="1" xfId="0" applyFont="1" applyBorder="1" applyAlignment="1">
      <alignment horizontal="center"/>
    </xf>
    <xf numFmtId="0" fontId="0" fillId="0" borderId="1" xfId="0" applyBorder="1" applyAlignment="1">
      <alignment horizontal="center" wrapText="1"/>
    </xf>
    <xf numFmtId="0" fontId="8" fillId="0" borderId="1" xfId="0" applyFont="1" applyBorder="1"/>
    <xf numFmtId="44" fontId="0" fillId="0" borderId="1" xfId="0" applyNumberFormat="1" applyBorder="1" applyAlignment="1">
      <alignment horizontal="center" wrapText="1"/>
    </xf>
    <xf numFmtId="0" fontId="8" fillId="0" borderId="1" xfId="0" applyFont="1" applyBorder="1" applyAlignment="1">
      <alignment horizontal="center" wrapText="1"/>
    </xf>
    <xf numFmtId="49" fontId="0" fillId="0" borderId="1" xfId="0" applyNumberFormat="1" applyBorder="1" applyAlignment="1">
      <alignment horizontal="center" wrapText="1"/>
    </xf>
    <xf numFmtId="10" fontId="0" fillId="0" borderId="1" xfId="2" applyNumberFormat="1" applyFont="1" applyBorder="1"/>
    <xf numFmtId="44" fontId="0" fillId="0" borderId="1" xfId="1" applyFont="1" applyBorder="1"/>
    <xf numFmtId="49" fontId="0" fillId="0" borderId="1" xfId="0" applyNumberFormat="1" applyBorder="1" applyAlignment="1">
      <alignment wrapText="1"/>
    </xf>
    <xf numFmtId="0" fontId="8" fillId="0" borderId="1" xfId="0" applyFont="1" applyBorder="1" applyAlignment="1">
      <alignment horizontal="left"/>
    </xf>
    <xf numFmtId="0" fontId="8" fillId="4" borderId="1" xfId="0" applyFont="1" applyFill="1" applyBorder="1" applyAlignment="1">
      <alignment horizontal="center"/>
    </xf>
    <xf numFmtId="44" fontId="8" fillId="0" borderId="1" xfId="0" applyNumberFormat="1" applyFont="1" applyBorder="1"/>
    <xf numFmtId="0" fontId="0" fillId="0" borderId="1" xfId="0" applyBorder="1" applyAlignment="1">
      <alignment horizontal="right" vertical="center"/>
    </xf>
    <xf numFmtId="44" fontId="7" fillId="0" borderId="1" xfId="0" applyNumberFormat="1" applyFont="1" applyBorder="1"/>
    <xf numFmtId="0" fontId="8" fillId="5" borderId="1" xfId="0" applyFont="1" applyFill="1" applyBorder="1" applyAlignment="1">
      <alignment horizontal="center"/>
    </xf>
    <xf numFmtId="44" fontId="8" fillId="5" borderId="1" xfId="0" applyNumberFormat="1" applyFont="1" applyFill="1" applyBorder="1" applyAlignment="1">
      <alignment horizontal="center"/>
    </xf>
    <xf numFmtId="14" fontId="8" fillId="0" borderId="1" xfId="0" applyNumberFormat="1" applyFont="1" applyBorder="1" applyAlignment="1">
      <alignment horizontal="center"/>
    </xf>
    <xf numFmtId="0" fontId="10" fillId="3" borderId="1" xfId="0" applyFont="1" applyFill="1" applyBorder="1"/>
    <xf numFmtId="44" fontId="8" fillId="4" borderId="1" xfId="0" applyNumberFormat="1" applyFont="1" applyFill="1" applyBorder="1" applyAlignment="1">
      <alignment horizontal="center"/>
    </xf>
    <xf numFmtId="0" fontId="0" fillId="0" borderId="5" xfId="0" applyBorder="1"/>
    <xf numFmtId="44" fontId="4" fillId="3" borderId="1" xfId="3" applyNumberFormat="1" applyFont="1" applyFill="1" applyBorder="1"/>
    <xf numFmtId="44" fontId="0" fillId="3" borderId="1" xfId="0" applyNumberFormat="1" applyFill="1" applyBorder="1"/>
    <xf numFmtId="0" fontId="0" fillId="0" borderId="1" xfId="0" applyBorder="1" applyAlignment="1">
      <alignment horizontal="right"/>
    </xf>
    <xf numFmtId="0" fontId="8" fillId="4" borderId="1" xfId="0" applyFont="1" applyFill="1" applyBorder="1" applyAlignment="1">
      <alignment horizontal="center" wrapText="1"/>
    </xf>
    <xf numFmtId="49" fontId="8" fillId="4" borderId="1" xfId="0" applyNumberFormat="1" applyFont="1" applyFill="1" applyBorder="1" applyAlignment="1">
      <alignment horizontal="center" wrapText="1"/>
    </xf>
    <xf numFmtId="44" fontId="8" fillId="4" borderId="1" xfId="0" applyNumberFormat="1" applyFont="1" applyFill="1" applyBorder="1" applyAlignment="1">
      <alignment horizontal="center" wrapText="1"/>
    </xf>
    <xf numFmtId="0" fontId="0" fillId="4" borderId="1" xfId="0" applyFill="1" applyBorder="1" applyAlignment="1">
      <alignment horizontal="center" wrapText="1"/>
    </xf>
    <xf numFmtId="49" fontId="0" fillId="4" borderId="1" xfId="0" applyNumberFormat="1" applyFill="1" applyBorder="1" applyAlignment="1">
      <alignment horizontal="center" wrapText="1"/>
    </xf>
    <xf numFmtId="44" fontId="0" fillId="4" borderId="1" xfId="0" applyNumberFormat="1" applyFill="1" applyBorder="1" applyAlignment="1">
      <alignment horizontal="center" wrapText="1"/>
    </xf>
    <xf numFmtId="0" fontId="0" fillId="5" borderId="0" xfId="0" applyFill="1" applyBorder="1"/>
    <xf numFmtId="44" fontId="0" fillId="5" borderId="0" xfId="0" applyNumberFormat="1" applyFill="1" applyBorder="1"/>
    <xf numFmtId="0" fontId="5" fillId="0" borderId="1" xfId="0" applyFont="1" applyBorder="1" applyAlignment="1">
      <alignment wrapText="1"/>
    </xf>
    <xf numFmtId="0" fontId="0" fillId="0" borderId="1" xfId="0" applyBorder="1" applyAlignment="1">
      <alignment wrapText="1"/>
    </xf>
    <xf numFmtId="0" fontId="8" fillId="0" borderId="1" xfId="0" applyFont="1" applyBorder="1" applyAlignment="1">
      <alignment horizontal="right"/>
    </xf>
    <xf numFmtId="0" fontId="0" fillId="5" borderId="0" xfId="0" applyFill="1"/>
    <xf numFmtId="44" fontId="11" fillId="5" borderId="0" xfId="0" applyNumberFormat="1" applyFont="1" applyFill="1"/>
    <xf numFmtId="0" fontId="11" fillId="5" borderId="0" xfId="0" applyFont="1" applyFill="1"/>
    <xf numFmtId="0" fontId="0" fillId="5" borderId="1" xfId="0" applyFill="1" applyBorder="1"/>
    <xf numFmtId="44" fontId="0" fillId="0" borderId="2" xfId="0" applyNumberFormat="1" applyBorder="1"/>
    <xf numFmtId="0" fontId="0" fillId="5" borderId="4" xfId="0" applyFill="1" applyBorder="1"/>
    <xf numFmtId="0" fontId="0" fillId="5" borderId="0" xfId="0" applyFill="1" applyBorder="1" applyAlignment="1"/>
    <xf numFmtId="0" fontId="0" fillId="5" borderId="6" xfId="0" applyFill="1" applyBorder="1"/>
    <xf numFmtId="0" fontId="0" fillId="5" borderId="5" xfId="0" applyFill="1" applyBorder="1"/>
    <xf numFmtId="0" fontId="5" fillId="0" borderId="1" xfId="0" applyFont="1" applyBorder="1" applyAlignment="1">
      <alignment horizontal="center" wrapText="1"/>
    </xf>
    <xf numFmtId="0" fontId="8" fillId="0" borderId="1" xfId="0" applyFont="1" applyBorder="1" applyAlignment="1">
      <alignment wrapText="1"/>
    </xf>
    <xf numFmtId="0" fontId="0" fillId="0" borderId="1" xfId="0" applyBorder="1" applyAlignment="1">
      <alignment horizontal="right"/>
    </xf>
    <xf numFmtId="0" fontId="0" fillId="0" borderId="1" xfId="0" applyBorder="1" applyAlignment="1">
      <alignment horizontal="center" wrapText="1"/>
    </xf>
    <xf numFmtId="0" fontId="13" fillId="0" borderId="1" xfId="0" applyFont="1" applyBorder="1" applyAlignment="1">
      <alignment horizontal="right"/>
    </xf>
    <xf numFmtId="44" fontId="13" fillId="0" borderId="1" xfId="0" applyNumberFormat="1" applyFont="1" applyBorder="1"/>
    <xf numFmtId="10" fontId="8" fillId="0" borderId="1" xfId="0" applyNumberFormat="1" applyFont="1" applyBorder="1"/>
    <xf numFmtId="0" fontId="12" fillId="6" borderId="1" xfId="4" applyBorder="1" applyAlignment="1">
      <alignment horizontal="right"/>
    </xf>
    <xf numFmtId="44" fontId="12" fillId="6" borderId="1" xfId="4" applyNumberFormat="1" applyBorder="1"/>
    <xf numFmtId="44" fontId="0" fillId="5" borderId="1" xfId="1" applyFont="1" applyFill="1" applyBorder="1"/>
    <xf numFmtId="44" fontId="14" fillId="0" borderId="1" xfId="0" applyNumberFormat="1" applyFont="1" applyBorder="1"/>
    <xf numFmtId="0" fontId="5" fillId="0" borderId="1" xfId="0" applyFont="1" applyBorder="1"/>
    <xf numFmtId="14" fontId="4" fillId="3" borderId="1" xfId="3" applyNumberFormat="1" applyFont="1" applyFill="1" applyBorder="1"/>
    <xf numFmtId="0" fontId="8" fillId="5" borderId="0" xfId="0" applyFont="1" applyFill="1" applyBorder="1"/>
    <xf numFmtId="0" fontId="3" fillId="0" borderId="4" xfId="0" applyFont="1" applyBorder="1" applyAlignment="1">
      <alignment horizontal="center" wrapText="1"/>
    </xf>
    <xf numFmtId="0" fontId="5" fillId="0" borderId="1" xfId="0" applyFont="1" applyBorder="1" applyAlignment="1">
      <alignment horizontal="center"/>
    </xf>
    <xf numFmtId="44" fontId="8" fillId="0" borderId="1" xfId="0" applyNumberFormat="1" applyFont="1" applyBorder="1" applyAlignment="1">
      <alignment horizontal="right"/>
    </xf>
    <xf numFmtId="0" fontId="0" fillId="0" borderId="4" xfId="0" applyBorder="1" applyAlignment="1">
      <alignment horizontal="center" wrapText="1"/>
    </xf>
    <xf numFmtId="0" fontId="8" fillId="0" borderId="4" xfId="0" applyFont="1" applyBorder="1" applyAlignment="1">
      <alignment horizontal="center" wrapText="1"/>
    </xf>
    <xf numFmtId="0" fontId="8" fillId="4" borderId="4" xfId="0" applyFont="1" applyFill="1" applyBorder="1" applyAlignment="1">
      <alignment horizontal="center" wrapText="1"/>
    </xf>
    <xf numFmtId="0" fontId="0" fillId="5" borderId="0" xfId="0" applyFill="1" applyBorder="1" applyAlignment="1">
      <alignment horizontal="center" wrapText="1"/>
    </xf>
    <xf numFmtId="0" fontId="8" fillId="5" borderId="0" xfId="0" applyFont="1" applyFill="1" applyBorder="1" applyAlignment="1">
      <alignment horizontal="center" wrapText="1"/>
    </xf>
    <xf numFmtId="0" fontId="0" fillId="0" borderId="0" xfId="0" applyBorder="1" applyAlignment="1">
      <alignment horizontal="center" wrapText="1"/>
    </xf>
    <xf numFmtId="0" fontId="8" fillId="0" borderId="0" xfId="0" applyFont="1" applyBorder="1" applyAlignment="1">
      <alignment horizontal="center" wrapText="1"/>
    </xf>
    <xf numFmtId="0" fontId="8" fillId="4" borderId="0" xfId="0" applyFont="1" applyFill="1" applyBorder="1" applyAlignment="1">
      <alignment horizontal="center" wrapText="1"/>
    </xf>
    <xf numFmtId="0" fontId="0" fillId="0" borderId="4" xfId="0" applyBorder="1"/>
    <xf numFmtId="0" fontId="8" fillId="5" borderId="4" xfId="0" applyFont="1" applyFill="1" applyBorder="1" applyAlignment="1">
      <alignment horizontal="center"/>
    </xf>
    <xf numFmtId="0" fontId="8" fillId="0" borderId="4" xfId="0" applyFont="1" applyBorder="1" applyAlignment="1">
      <alignment horizontal="right" wrapText="1"/>
    </xf>
    <xf numFmtId="0" fontId="0" fillId="5" borderId="7" xfId="0" applyFill="1" applyBorder="1"/>
    <xf numFmtId="0" fontId="0" fillId="5" borderId="2" xfId="0" applyFill="1" applyBorder="1"/>
    <xf numFmtId="0" fontId="0" fillId="5" borderId="3" xfId="0" applyFill="1" applyBorder="1"/>
    <xf numFmtId="44" fontId="0" fillId="5" borderId="7" xfId="0" applyNumberFormat="1" applyFill="1" applyBorder="1"/>
    <xf numFmtId="44" fontId="0" fillId="0" borderId="7" xfId="0" applyNumberFormat="1" applyBorder="1"/>
    <xf numFmtId="44" fontId="0" fillId="5" borderId="1" xfId="0" applyNumberFormat="1" applyFill="1" applyBorder="1"/>
    <xf numFmtId="44" fontId="0" fillId="3" borderId="1" xfId="0" applyNumberFormat="1" applyFill="1" applyBorder="1" applyAlignment="1">
      <alignment horizontal="center" wrapText="1"/>
    </xf>
    <xf numFmtId="0" fontId="8" fillId="5" borderId="1" xfId="0" applyFont="1" applyFill="1" applyBorder="1" applyAlignment="1">
      <alignment horizontal="right"/>
    </xf>
    <xf numFmtId="0" fontId="8" fillId="0" borderId="4" xfId="0" applyFont="1" applyBorder="1" applyAlignment="1">
      <alignment horizontal="right"/>
    </xf>
    <xf numFmtId="14" fontId="8" fillId="5" borderId="1" xfId="0" applyNumberFormat="1" applyFont="1" applyFill="1" applyBorder="1"/>
    <xf numFmtId="44" fontId="0" fillId="5" borderId="0" xfId="0" applyNumberFormat="1" applyFill="1" applyBorder="1" applyAlignment="1">
      <alignment horizontal="center" wrapText="1"/>
    </xf>
    <xf numFmtId="0" fontId="0" fillId="5" borderId="8" xfId="0" applyFill="1" applyBorder="1"/>
    <xf numFmtId="0" fontId="0" fillId="5" borderId="9" xfId="0" applyFill="1" applyBorder="1"/>
    <xf numFmtId="44" fontId="0" fillId="5" borderId="10" xfId="0" applyNumberFormat="1" applyFill="1" applyBorder="1"/>
    <xf numFmtId="44" fontId="0" fillId="5" borderId="1" xfId="0" applyNumberFormat="1" applyFill="1" applyBorder="1" applyAlignment="1">
      <alignment horizontal="center"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right" wrapText="1"/>
    </xf>
    <xf numFmtId="0" fontId="8" fillId="4" borderId="1" xfId="0" applyFont="1" applyFill="1" applyBorder="1" applyAlignment="1">
      <alignment horizontal="center"/>
    </xf>
    <xf numFmtId="0" fontId="8" fillId="0" borderId="1" xfId="0" applyFont="1" applyBorder="1" applyAlignment="1">
      <alignment horizontal="right"/>
    </xf>
    <xf numFmtId="0" fontId="0" fillId="0" borderId="1" xfId="0" applyBorder="1" applyAlignment="1">
      <alignment horizontal="right"/>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0" fillId="0" borderId="1" xfId="0" applyBorder="1" applyAlignment="1">
      <alignment horizontal="right" vertical="center"/>
    </xf>
    <xf numFmtId="0" fontId="9" fillId="4" borderId="1" xfId="0" applyFont="1" applyFill="1" applyBorder="1" applyAlignment="1">
      <alignment horizontal="center"/>
    </xf>
    <xf numFmtId="0" fontId="0" fillId="0" borderId="1" xfId="0" applyBorder="1" applyAlignment="1">
      <alignment horizontal="center" wrapText="1"/>
    </xf>
    <xf numFmtId="0" fontId="8" fillId="0" borderId="1" xfId="0" applyFont="1" applyFill="1" applyBorder="1" applyAlignment="1">
      <alignment horizontal="right"/>
    </xf>
    <xf numFmtId="0" fontId="8" fillId="0" borderId="1" xfId="0" applyFont="1" applyFill="1" applyBorder="1" applyAlignment="1">
      <alignment horizontal="center"/>
    </xf>
    <xf numFmtId="0" fontId="8" fillId="0" borderId="1" xfId="0" applyFont="1" applyBorder="1" applyAlignment="1">
      <alignment horizontal="center"/>
    </xf>
    <xf numFmtId="44" fontId="8" fillId="4" borderId="1" xfId="0" applyNumberFormat="1" applyFont="1" applyFill="1" applyBorder="1" applyAlignment="1">
      <alignment horizontal="center" wrapText="1"/>
    </xf>
  </cellXfs>
  <cellStyles count="5">
    <cellStyle name="Currency" xfId="1" builtinId="4"/>
    <cellStyle name="Good" xfId="3" builtinId="26"/>
    <cellStyle name="Neutral" xfId="4" builtinId="28"/>
    <cellStyle name="Normal" xfId="0" builtinId="0"/>
    <cellStyle name="Percent" xfId="2" builtinId="5"/>
  </cellStyles>
  <dxfs count="7">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27"/>
  <sheetViews>
    <sheetView topLeftCell="A40" zoomScaleNormal="100" workbookViewId="0">
      <selection activeCell="C7" sqref="C7"/>
    </sheetView>
  </sheetViews>
  <sheetFormatPr defaultColWidth="9.109375" defaultRowHeight="14.4" x14ac:dyDescent="0.3"/>
  <cols>
    <col min="1" max="1" width="2.44140625" style="81" customWidth="1"/>
    <col min="2" max="2" width="36" style="2" customWidth="1"/>
    <col min="3" max="3" width="35.6640625" style="2" customWidth="1"/>
    <col min="4" max="4" width="36.88671875" style="2" customWidth="1"/>
    <col min="5" max="5" width="47.33203125" style="2" customWidth="1"/>
    <col min="6" max="6" width="3.88671875" style="2" customWidth="1"/>
    <col min="7" max="7" width="30.33203125" style="85" customWidth="1"/>
    <col min="8" max="11" width="25.88671875" style="39" customWidth="1"/>
    <col min="12" max="94" width="9.109375" style="39"/>
    <col min="95" max="16384" width="9.109375" style="2"/>
  </cols>
  <sheetData>
    <row r="1" spans="1:7" x14ac:dyDescent="0.3">
      <c r="A1" s="39"/>
      <c r="B1" s="39"/>
      <c r="C1" s="39"/>
      <c r="D1" s="39"/>
      <c r="E1" s="39"/>
      <c r="F1" s="39"/>
      <c r="G1" s="40"/>
    </row>
    <row r="2" spans="1:7" x14ac:dyDescent="0.3">
      <c r="B2" s="113" t="s">
        <v>99</v>
      </c>
      <c r="C2" s="113"/>
      <c r="D2" s="113"/>
      <c r="E2" s="113"/>
      <c r="F2" s="113"/>
      <c r="G2" s="113"/>
    </row>
    <row r="3" spans="1:7" x14ac:dyDescent="0.3">
      <c r="B3" s="113" t="s">
        <v>0</v>
      </c>
      <c r="C3" s="113"/>
      <c r="D3" s="113"/>
      <c r="E3" s="113"/>
      <c r="F3" s="113"/>
      <c r="G3" s="113"/>
    </row>
    <row r="4" spans="1:7" x14ac:dyDescent="0.3">
      <c r="B4" s="39"/>
      <c r="C4" s="39"/>
      <c r="D4" s="39"/>
      <c r="E4" s="39"/>
      <c r="F4" s="39"/>
      <c r="G4" s="84"/>
    </row>
    <row r="5" spans="1:7" ht="48.75" customHeight="1" x14ac:dyDescent="0.3">
      <c r="B5" s="114" t="s">
        <v>98</v>
      </c>
      <c r="C5" s="114"/>
      <c r="D5" s="114"/>
      <c r="E5" s="114"/>
      <c r="F5" s="114"/>
      <c r="G5" s="114"/>
    </row>
    <row r="6" spans="1:7" x14ac:dyDescent="0.3">
      <c r="B6" s="39"/>
      <c r="C6" s="39"/>
      <c r="D6" s="39"/>
      <c r="E6" s="39"/>
      <c r="F6" s="39"/>
      <c r="G6" s="84"/>
    </row>
    <row r="7" spans="1:7" x14ac:dyDescent="0.3">
      <c r="B7" s="89" t="s">
        <v>1</v>
      </c>
      <c r="C7" s="65"/>
      <c r="D7" s="39"/>
      <c r="E7" s="64" t="s">
        <v>78</v>
      </c>
      <c r="F7" s="66"/>
      <c r="G7" s="5">
        <f>C8*0.75</f>
        <v>0</v>
      </c>
    </row>
    <row r="8" spans="1:7" ht="28.8" x14ac:dyDescent="0.3">
      <c r="B8" s="89" t="s">
        <v>2</v>
      </c>
      <c r="C8" s="30"/>
      <c r="D8" s="39"/>
      <c r="E8" s="41" t="s">
        <v>4</v>
      </c>
      <c r="F8" s="66"/>
      <c r="G8" s="5">
        <f>C8*0.25</f>
        <v>0</v>
      </c>
    </row>
    <row r="9" spans="1:7" x14ac:dyDescent="0.3">
      <c r="B9" s="39"/>
      <c r="C9" s="39"/>
      <c r="D9" s="39"/>
      <c r="E9" s="39"/>
      <c r="F9" s="39"/>
      <c r="G9" s="84"/>
    </row>
    <row r="10" spans="1:7" x14ac:dyDescent="0.3">
      <c r="B10" s="88" t="s">
        <v>102</v>
      </c>
      <c r="C10" s="90">
        <f>C7</f>
        <v>0</v>
      </c>
      <c r="D10" s="39"/>
      <c r="E10" s="39"/>
      <c r="F10" s="39"/>
      <c r="G10" s="84"/>
    </row>
    <row r="11" spans="1:7" x14ac:dyDescent="0.3">
      <c r="B11" s="88" t="s">
        <v>103</v>
      </c>
      <c r="C11" s="90">
        <f>C10+(55)</f>
        <v>55</v>
      </c>
      <c r="D11" s="92"/>
      <c r="E11" s="93"/>
      <c r="F11" s="93"/>
      <c r="G11" s="94"/>
    </row>
    <row r="12" spans="1:7" x14ac:dyDescent="0.3">
      <c r="B12" s="39"/>
      <c r="C12" s="39"/>
      <c r="D12" s="39"/>
      <c r="E12" s="39"/>
      <c r="F12" s="39"/>
      <c r="G12" s="84"/>
    </row>
    <row r="13" spans="1:7" x14ac:dyDescent="0.3">
      <c r="B13" s="103" t="s">
        <v>5</v>
      </c>
      <c r="C13" s="103"/>
      <c r="D13" s="103"/>
      <c r="E13" s="103"/>
      <c r="F13" s="20"/>
      <c r="G13" s="28" t="s">
        <v>65</v>
      </c>
    </row>
    <row r="14" spans="1:7" ht="143.25" customHeight="1" x14ac:dyDescent="0.3">
      <c r="B14" s="106" t="s">
        <v>108</v>
      </c>
      <c r="C14" s="107"/>
      <c r="D14" s="107"/>
      <c r="E14" s="107"/>
      <c r="F14" s="107"/>
      <c r="G14" s="108"/>
    </row>
    <row r="15" spans="1:7" ht="17.25" customHeight="1" x14ac:dyDescent="0.3">
      <c r="B15" s="67"/>
      <c r="C15" s="6"/>
      <c r="D15" s="68" t="s">
        <v>8</v>
      </c>
      <c r="E15" s="68" t="s">
        <v>9</v>
      </c>
      <c r="F15" s="6"/>
      <c r="G15" s="3"/>
    </row>
    <row r="16" spans="1:7" x14ac:dyDescent="0.3">
      <c r="B16" s="105" t="s">
        <v>7</v>
      </c>
      <c r="C16" s="105"/>
      <c r="D16" s="7"/>
      <c r="E16" s="1">
        <f>D16</f>
        <v>0</v>
      </c>
      <c r="F16" s="1"/>
      <c r="G16" s="3"/>
    </row>
    <row r="17" spans="2:7" ht="18" customHeight="1" x14ac:dyDescent="0.3">
      <c r="B17" s="102" t="s">
        <v>10</v>
      </c>
      <c r="C17" s="102"/>
      <c r="D17" s="7"/>
      <c r="E17" s="112">
        <f>MIN(D17:D18)</f>
        <v>0</v>
      </c>
      <c r="F17" s="22"/>
      <c r="G17" s="3"/>
    </row>
    <row r="18" spans="2:7" x14ac:dyDescent="0.3">
      <c r="B18" s="102" t="s">
        <v>100</v>
      </c>
      <c r="C18" s="102"/>
      <c r="D18" s="7"/>
      <c r="E18" s="112"/>
      <c r="F18" s="22"/>
      <c r="G18" s="3"/>
    </row>
    <row r="19" spans="2:7" x14ac:dyDescent="0.3">
      <c r="B19" s="78"/>
      <c r="C19" s="1"/>
      <c r="D19" s="1"/>
      <c r="E19" s="1"/>
      <c r="F19" s="1"/>
      <c r="G19" s="3"/>
    </row>
    <row r="20" spans="2:7" ht="15.6" x14ac:dyDescent="0.3">
      <c r="B20" s="78"/>
      <c r="C20" s="104" t="s">
        <v>11</v>
      </c>
      <c r="D20" s="104"/>
      <c r="E20" s="9" t="e">
        <f>IF(E16/E17&gt;=1,0,1-(E16/E17))</f>
        <v>#DIV/0!</v>
      </c>
      <c r="F20" s="9"/>
      <c r="G20" s="23"/>
    </row>
    <row r="21" spans="2:7" ht="15.6" x14ac:dyDescent="0.3">
      <c r="B21" s="78"/>
      <c r="C21" s="104" t="s">
        <v>12</v>
      </c>
      <c r="D21" s="104"/>
      <c r="E21" s="21" t="e">
        <f>-1*E20*(D32+E58)</f>
        <v>#DIV/0!</v>
      </c>
      <c r="F21" s="21"/>
      <c r="G21" s="63">
        <f>IF(E42="Yes",0,E21)</f>
        <v>0</v>
      </c>
    </row>
    <row r="22" spans="2:7" x14ac:dyDescent="0.3">
      <c r="B22" s="39"/>
      <c r="C22" s="39"/>
      <c r="D22" s="39"/>
      <c r="E22" s="39"/>
      <c r="F22" s="39"/>
      <c r="G22" s="84"/>
    </row>
    <row r="23" spans="2:7" x14ac:dyDescent="0.3">
      <c r="B23" s="103" t="s">
        <v>13</v>
      </c>
      <c r="C23" s="103"/>
      <c r="D23" s="103"/>
      <c r="E23" s="103"/>
      <c r="F23" s="20"/>
      <c r="G23" s="28" t="s">
        <v>65</v>
      </c>
    </row>
    <row r="24" spans="2:7" x14ac:dyDescent="0.3">
      <c r="B24" s="109" t="s">
        <v>3</v>
      </c>
      <c r="C24" s="110"/>
      <c r="D24" s="110"/>
      <c r="E24" s="110"/>
      <c r="F24" s="110"/>
      <c r="G24" s="111"/>
    </row>
    <row r="25" spans="2:7" x14ac:dyDescent="0.3">
      <c r="B25" s="105" t="s">
        <v>14</v>
      </c>
      <c r="C25" s="105"/>
      <c r="D25" s="3">
        <f>'Employee Worksheet'!R3</f>
        <v>0</v>
      </c>
      <c r="E25" s="12" t="s">
        <v>85</v>
      </c>
      <c r="F25" s="1"/>
      <c r="G25" s="3"/>
    </row>
    <row r="26" spans="2:7" x14ac:dyDescent="0.3">
      <c r="B26" s="105" t="s">
        <v>15</v>
      </c>
      <c r="C26" s="105"/>
      <c r="D26" s="31">
        <v>0</v>
      </c>
      <c r="E26" s="1"/>
      <c r="F26" s="1"/>
      <c r="G26" s="3"/>
    </row>
    <row r="27" spans="2:7" x14ac:dyDescent="0.3">
      <c r="B27" s="105" t="s">
        <v>16</v>
      </c>
      <c r="C27" s="105"/>
      <c r="D27" s="31">
        <v>0</v>
      </c>
      <c r="E27" s="12" t="s">
        <v>86</v>
      </c>
      <c r="F27" s="1"/>
      <c r="G27" s="3"/>
    </row>
    <row r="28" spans="2:7" x14ac:dyDescent="0.3">
      <c r="B28" s="105" t="s">
        <v>17</v>
      </c>
      <c r="C28" s="105"/>
      <c r="D28" s="31">
        <v>0</v>
      </c>
      <c r="E28" s="12" t="s">
        <v>86</v>
      </c>
      <c r="F28" s="1"/>
      <c r="G28" s="3"/>
    </row>
    <row r="29" spans="2:7" ht="30" customHeight="1" x14ac:dyDescent="0.3">
      <c r="B29" s="102" t="s">
        <v>18</v>
      </c>
      <c r="C29" s="102"/>
      <c r="D29" s="31"/>
      <c r="E29" s="1"/>
      <c r="F29" s="1"/>
      <c r="G29" s="3"/>
    </row>
    <row r="30" spans="2:7" x14ac:dyDescent="0.3">
      <c r="B30" s="105" t="s">
        <v>70</v>
      </c>
      <c r="C30" s="105"/>
      <c r="D30" s="31"/>
      <c r="E30" s="1"/>
      <c r="F30" s="1"/>
      <c r="G30" s="3"/>
    </row>
    <row r="31" spans="2:7" x14ac:dyDescent="0.3">
      <c r="B31" s="105" t="s">
        <v>19</v>
      </c>
      <c r="C31" s="105"/>
      <c r="D31" s="31"/>
      <c r="E31" s="1"/>
      <c r="F31" s="1"/>
      <c r="G31" s="3"/>
    </row>
    <row r="32" spans="2:7" x14ac:dyDescent="0.3">
      <c r="B32" s="78"/>
      <c r="C32" s="1"/>
      <c r="D32" s="21">
        <f>SUM(D25:D31)</f>
        <v>0</v>
      </c>
      <c r="E32" s="12" t="s">
        <v>20</v>
      </c>
      <c r="F32" s="12"/>
      <c r="G32" s="21">
        <f>D32</f>
        <v>0</v>
      </c>
    </row>
    <row r="33" spans="2:7" x14ac:dyDescent="0.3">
      <c r="B33" s="78"/>
      <c r="C33" s="1"/>
      <c r="D33" s="1"/>
      <c r="E33" s="1"/>
      <c r="F33" s="1"/>
      <c r="G33" s="3"/>
    </row>
    <row r="34" spans="2:7" ht="46.5" customHeight="1" x14ac:dyDescent="0.3">
      <c r="B34" s="102" t="s">
        <v>39</v>
      </c>
      <c r="C34" s="102"/>
      <c r="D34" s="3">
        <f>-1*'Reductions Worksheet'!G19</f>
        <v>0</v>
      </c>
      <c r="E34" s="64" t="s">
        <v>47</v>
      </c>
      <c r="F34" s="4"/>
      <c r="G34" s="21">
        <f>IF(E46="Yes",0,D34)</f>
        <v>0</v>
      </c>
    </row>
    <row r="35" spans="2:7" x14ac:dyDescent="0.3">
      <c r="B35" s="39"/>
      <c r="C35" s="39"/>
      <c r="D35" s="39"/>
      <c r="E35" s="39"/>
      <c r="F35" s="39"/>
      <c r="G35" s="84"/>
    </row>
    <row r="36" spans="2:7" x14ac:dyDescent="0.3">
      <c r="B36" s="39"/>
      <c r="C36" s="39"/>
      <c r="D36" s="39"/>
      <c r="E36" s="39"/>
      <c r="F36" s="39"/>
      <c r="G36" s="84"/>
    </row>
    <row r="37" spans="2:7" x14ac:dyDescent="0.3">
      <c r="B37" s="103" t="s">
        <v>48</v>
      </c>
      <c r="C37" s="103"/>
      <c r="D37" s="103"/>
      <c r="E37" s="103"/>
      <c r="F37" s="103"/>
      <c r="G37" s="103"/>
    </row>
    <row r="38" spans="2:7" x14ac:dyDescent="0.3">
      <c r="B38" s="104" t="s">
        <v>49</v>
      </c>
      <c r="C38" s="104"/>
      <c r="D38" s="7"/>
      <c r="E38" s="99"/>
      <c r="F38" s="100"/>
      <c r="G38" s="101"/>
    </row>
    <row r="39" spans="2:7" x14ac:dyDescent="0.3">
      <c r="B39" s="104" t="s">
        <v>106</v>
      </c>
      <c r="C39" s="104"/>
      <c r="D39" s="7"/>
      <c r="E39" s="99"/>
      <c r="F39" s="100"/>
      <c r="G39" s="101"/>
    </row>
    <row r="40" spans="2:7" x14ac:dyDescent="0.3">
      <c r="B40" s="104" t="s">
        <v>104</v>
      </c>
      <c r="C40" s="104"/>
      <c r="D40" s="1">
        <f>D38-D39</f>
        <v>0</v>
      </c>
      <c r="E40" s="99"/>
      <c r="F40" s="100"/>
      <c r="G40" s="101"/>
    </row>
    <row r="41" spans="2:7" x14ac:dyDescent="0.3">
      <c r="B41" s="115" t="s">
        <v>105</v>
      </c>
      <c r="C41" s="115"/>
      <c r="D41" s="27"/>
      <c r="E41" s="99"/>
      <c r="F41" s="100"/>
      <c r="G41" s="101"/>
    </row>
    <row r="42" spans="2:7" x14ac:dyDescent="0.3">
      <c r="B42" s="115" t="s">
        <v>71</v>
      </c>
      <c r="C42" s="115"/>
      <c r="D42" s="1"/>
      <c r="E42" s="96" t="str">
        <f>IF(D40=0,"Yes",IF(D41&gt;=D40,"Yes","No"))</f>
        <v>Yes</v>
      </c>
      <c r="F42" s="97"/>
      <c r="G42" s="98"/>
    </row>
    <row r="43" spans="2:7" x14ac:dyDescent="0.3">
      <c r="B43" s="116"/>
      <c r="C43" s="116"/>
      <c r="D43" s="1"/>
      <c r="E43" s="96"/>
      <c r="F43" s="97"/>
      <c r="G43" s="98"/>
    </row>
    <row r="44" spans="2:7" x14ac:dyDescent="0.3">
      <c r="B44" s="115" t="s">
        <v>61</v>
      </c>
      <c r="C44" s="115"/>
      <c r="D44" s="1">
        <f>'Reductions Worksheet'!B4</f>
        <v>0</v>
      </c>
      <c r="E44" s="96"/>
      <c r="F44" s="97"/>
      <c r="G44" s="98"/>
    </row>
    <row r="45" spans="2:7" x14ac:dyDescent="0.3">
      <c r="B45" s="115" t="s">
        <v>62</v>
      </c>
      <c r="C45" s="115"/>
      <c r="D45" s="1">
        <f>'Reductions Worksheet'!B5</f>
        <v>0</v>
      </c>
      <c r="E45" s="96"/>
      <c r="F45" s="97"/>
      <c r="G45" s="98"/>
    </row>
    <row r="46" spans="2:7" x14ac:dyDescent="0.3">
      <c r="B46" s="104" t="s">
        <v>63</v>
      </c>
      <c r="C46" s="104"/>
      <c r="D46" s="1"/>
      <c r="E46" s="96" t="str">
        <f>IF(D45=D44,"Yes","No")</f>
        <v>Yes</v>
      </c>
      <c r="F46" s="97"/>
      <c r="G46" s="98"/>
    </row>
    <row r="47" spans="2:7" x14ac:dyDescent="0.3">
      <c r="B47" s="39"/>
      <c r="C47" s="39"/>
      <c r="D47" s="39"/>
      <c r="E47" s="39"/>
      <c r="F47" s="39"/>
      <c r="G47" s="84"/>
    </row>
    <row r="48" spans="2:7" x14ac:dyDescent="0.3">
      <c r="B48" s="103" t="s">
        <v>50</v>
      </c>
      <c r="C48" s="103"/>
      <c r="D48" s="103"/>
      <c r="E48" s="103"/>
      <c r="F48" s="20"/>
      <c r="G48" s="28" t="s">
        <v>65</v>
      </c>
    </row>
    <row r="49" spans="2:7" x14ac:dyDescent="0.3">
      <c r="B49" s="79" t="s">
        <v>55</v>
      </c>
      <c r="C49" s="25">
        <f>G8</f>
        <v>0</v>
      </c>
      <c r="D49" s="24"/>
      <c r="E49" s="24"/>
      <c r="F49" s="24"/>
      <c r="G49" s="3"/>
    </row>
    <row r="50" spans="2:7" x14ac:dyDescent="0.3">
      <c r="B50" s="79" t="s">
        <v>56</v>
      </c>
      <c r="C50" s="25">
        <f>D32/3</f>
        <v>0</v>
      </c>
      <c r="D50" s="24"/>
      <c r="E50" s="24"/>
      <c r="F50" s="24"/>
      <c r="G50" s="3"/>
    </row>
    <row r="51" spans="2:7" x14ac:dyDescent="0.3">
      <c r="B51" s="79"/>
      <c r="C51" s="24"/>
      <c r="D51" s="24"/>
      <c r="E51" s="24"/>
      <c r="F51" s="24"/>
      <c r="G51" s="3"/>
    </row>
    <row r="52" spans="2:7" x14ac:dyDescent="0.3">
      <c r="B52" s="101"/>
      <c r="C52" s="10" t="s">
        <v>101</v>
      </c>
      <c r="D52" s="10" t="s">
        <v>109</v>
      </c>
      <c r="E52" s="117" t="s">
        <v>54</v>
      </c>
      <c r="F52" s="10"/>
      <c r="G52" s="3"/>
    </row>
    <row r="53" spans="2:7" x14ac:dyDescent="0.3">
      <c r="B53" s="101"/>
      <c r="C53" s="26">
        <f>C7</f>
        <v>0</v>
      </c>
      <c r="D53" s="26">
        <f>+C53+29</f>
        <v>29</v>
      </c>
      <c r="E53" s="117"/>
      <c r="F53" s="10"/>
      <c r="G53" s="3"/>
    </row>
    <row r="54" spans="2:7" ht="43.5" customHeight="1" x14ac:dyDescent="0.3">
      <c r="B54" s="80" t="s">
        <v>51</v>
      </c>
      <c r="C54" s="31"/>
      <c r="D54" s="31"/>
      <c r="E54" s="3">
        <f>C54+D54</f>
        <v>0</v>
      </c>
      <c r="F54" s="3"/>
      <c r="G54" s="3"/>
    </row>
    <row r="55" spans="2:7" ht="33" customHeight="1" x14ac:dyDescent="0.3">
      <c r="B55" s="80" t="s">
        <v>52</v>
      </c>
      <c r="C55" s="31"/>
      <c r="D55" s="31"/>
      <c r="E55" s="3">
        <f>C55+D55</f>
        <v>0</v>
      </c>
      <c r="F55" s="3"/>
      <c r="G55" s="3"/>
    </row>
    <row r="56" spans="2:7" ht="43.2" x14ac:dyDescent="0.3">
      <c r="B56" s="80" t="s">
        <v>53</v>
      </c>
      <c r="C56" s="31"/>
      <c r="D56" s="31"/>
      <c r="E56" s="3">
        <f t="shared" ref="E56" si="0">C56+D56</f>
        <v>0</v>
      </c>
      <c r="F56" s="3"/>
      <c r="G56" s="3"/>
    </row>
    <row r="57" spans="2:7" x14ac:dyDescent="0.3">
      <c r="B57" s="78"/>
      <c r="C57" s="3"/>
      <c r="D57" s="69" t="s">
        <v>87</v>
      </c>
      <c r="E57" s="3">
        <f>SUM(E54:E56)</f>
        <v>0</v>
      </c>
      <c r="F57" s="3"/>
      <c r="G57" s="3"/>
    </row>
    <row r="58" spans="2:7" x14ac:dyDescent="0.3">
      <c r="B58" s="78"/>
      <c r="C58" s="1"/>
      <c r="D58" s="43" t="s">
        <v>67</v>
      </c>
      <c r="E58" s="21">
        <f>IF(E57&gt;C50,C50,E57)</f>
        <v>0</v>
      </c>
      <c r="F58" s="21"/>
      <c r="G58" s="21">
        <f>E58</f>
        <v>0</v>
      </c>
    </row>
    <row r="59" spans="2:7" x14ac:dyDescent="0.3">
      <c r="B59" s="82"/>
      <c r="C59" s="83"/>
      <c r="D59" s="83"/>
      <c r="E59" s="21" t="s">
        <v>79</v>
      </c>
      <c r="F59" s="83"/>
      <c r="G59" s="86"/>
    </row>
    <row r="60" spans="2:7" s="39" customFormat="1" ht="36" customHeight="1" x14ac:dyDescent="0.3">
      <c r="G60" s="40"/>
    </row>
    <row r="61" spans="2:7" s="39" customFormat="1" ht="14.25" customHeight="1" x14ac:dyDescent="0.3">
      <c r="G61" s="40"/>
    </row>
    <row r="62" spans="2:7" s="39" customFormat="1" x14ac:dyDescent="0.3">
      <c r="G62" s="40"/>
    </row>
    <row r="63" spans="2:7" s="39" customFormat="1" x14ac:dyDescent="0.3">
      <c r="G63" s="40"/>
    </row>
    <row r="64" spans="2:7" s="39" customFormat="1" x14ac:dyDescent="0.3">
      <c r="G64" s="40"/>
    </row>
    <row r="65" spans="7:7" s="39" customFormat="1" x14ac:dyDescent="0.3">
      <c r="G65" s="40"/>
    </row>
    <row r="66" spans="7:7" s="39" customFormat="1" x14ac:dyDescent="0.3">
      <c r="G66" s="40"/>
    </row>
    <row r="67" spans="7:7" s="39" customFormat="1" x14ac:dyDescent="0.3">
      <c r="G67" s="40"/>
    </row>
    <row r="68" spans="7:7" s="39" customFormat="1" x14ac:dyDescent="0.3">
      <c r="G68" s="40"/>
    </row>
    <row r="69" spans="7:7" s="39" customFormat="1" x14ac:dyDescent="0.3">
      <c r="G69" s="40"/>
    </row>
    <row r="70" spans="7:7" s="39" customFormat="1" x14ac:dyDescent="0.3">
      <c r="G70" s="40"/>
    </row>
    <row r="71" spans="7:7" s="39" customFormat="1" x14ac:dyDescent="0.3">
      <c r="G71" s="40"/>
    </row>
    <row r="72" spans="7:7" s="39" customFormat="1" x14ac:dyDescent="0.3">
      <c r="G72" s="40"/>
    </row>
    <row r="73" spans="7:7" s="39" customFormat="1" x14ac:dyDescent="0.3">
      <c r="G73" s="40"/>
    </row>
    <row r="74" spans="7:7" s="39" customFormat="1" x14ac:dyDescent="0.3">
      <c r="G74" s="40"/>
    </row>
    <row r="75" spans="7:7" s="39" customFormat="1" x14ac:dyDescent="0.3">
      <c r="G75" s="40"/>
    </row>
    <row r="76" spans="7:7" s="39" customFormat="1" x14ac:dyDescent="0.3">
      <c r="G76" s="40"/>
    </row>
    <row r="77" spans="7:7" s="39" customFormat="1" x14ac:dyDescent="0.3">
      <c r="G77" s="40"/>
    </row>
    <row r="78" spans="7:7" s="39" customFormat="1" x14ac:dyDescent="0.3">
      <c r="G78" s="40"/>
    </row>
    <row r="79" spans="7:7" s="39" customFormat="1" x14ac:dyDescent="0.3">
      <c r="G79" s="40"/>
    </row>
    <row r="80" spans="7:7" s="39" customFormat="1" x14ac:dyDescent="0.3">
      <c r="G80" s="40"/>
    </row>
    <row r="81" spans="7:7" s="39" customFormat="1" x14ac:dyDescent="0.3">
      <c r="G81" s="40"/>
    </row>
    <row r="82" spans="7:7" s="39" customFormat="1" x14ac:dyDescent="0.3">
      <c r="G82" s="40"/>
    </row>
    <row r="83" spans="7:7" s="39" customFormat="1" x14ac:dyDescent="0.3">
      <c r="G83" s="40"/>
    </row>
    <row r="84" spans="7:7" s="39" customFormat="1" x14ac:dyDescent="0.3">
      <c r="G84" s="40"/>
    </row>
    <row r="85" spans="7:7" s="39" customFormat="1" x14ac:dyDescent="0.3">
      <c r="G85" s="40"/>
    </row>
    <row r="86" spans="7:7" s="39" customFormat="1" x14ac:dyDescent="0.3">
      <c r="G86" s="40"/>
    </row>
    <row r="87" spans="7:7" s="39" customFormat="1" x14ac:dyDescent="0.3">
      <c r="G87" s="40"/>
    </row>
    <row r="88" spans="7:7" s="39" customFormat="1" x14ac:dyDescent="0.3">
      <c r="G88" s="40"/>
    </row>
    <row r="89" spans="7:7" s="39" customFormat="1" x14ac:dyDescent="0.3">
      <c r="G89" s="40"/>
    </row>
    <row r="90" spans="7:7" s="39" customFormat="1" x14ac:dyDescent="0.3">
      <c r="G90" s="40"/>
    </row>
    <row r="91" spans="7:7" s="39" customFormat="1" x14ac:dyDescent="0.3">
      <c r="G91" s="40"/>
    </row>
    <row r="92" spans="7:7" s="39" customFormat="1" x14ac:dyDescent="0.3">
      <c r="G92" s="40"/>
    </row>
    <row r="93" spans="7:7" s="39" customFormat="1" x14ac:dyDescent="0.3">
      <c r="G93" s="40"/>
    </row>
    <row r="94" spans="7:7" s="39" customFormat="1" x14ac:dyDescent="0.3">
      <c r="G94" s="40"/>
    </row>
    <row r="95" spans="7:7" s="39" customFormat="1" x14ac:dyDescent="0.3">
      <c r="G95" s="40"/>
    </row>
    <row r="96" spans="7:7" s="39" customFormat="1" x14ac:dyDescent="0.3">
      <c r="G96" s="40"/>
    </row>
    <row r="97" spans="7:7" s="39" customFormat="1" x14ac:dyDescent="0.3">
      <c r="G97" s="40"/>
    </row>
    <row r="98" spans="7:7" s="39" customFormat="1" x14ac:dyDescent="0.3">
      <c r="G98" s="40"/>
    </row>
    <row r="99" spans="7:7" s="39" customFormat="1" x14ac:dyDescent="0.3">
      <c r="G99" s="40"/>
    </row>
    <row r="100" spans="7:7" s="39" customFormat="1" x14ac:dyDescent="0.3">
      <c r="G100" s="40"/>
    </row>
    <row r="101" spans="7:7" s="39" customFormat="1" x14ac:dyDescent="0.3">
      <c r="G101" s="40"/>
    </row>
    <row r="102" spans="7:7" s="39" customFormat="1" x14ac:dyDescent="0.3">
      <c r="G102" s="40"/>
    </row>
    <row r="103" spans="7:7" s="39" customFormat="1" x14ac:dyDescent="0.3">
      <c r="G103" s="40"/>
    </row>
    <row r="104" spans="7:7" s="39" customFormat="1" x14ac:dyDescent="0.3">
      <c r="G104" s="40"/>
    </row>
    <row r="105" spans="7:7" s="39" customFormat="1" x14ac:dyDescent="0.3">
      <c r="G105" s="40"/>
    </row>
    <row r="106" spans="7:7" s="39" customFormat="1" x14ac:dyDescent="0.3">
      <c r="G106" s="40"/>
    </row>
    <row r="107" spans="7:7" s="39" customFormat="1" x14ac:dyDescent="0.3">
      <c r="G107" s="40"/>
    </row>
    <row r="108" spans="7:7" s="39" customFormat="1" x14ac:dyDescent="0.3">
      <c r="G108" s="40"/>
    </row>
    <row r="109" spans="7:7" s="39" customFormat="1" x14ac:dyDescent="0.3">
      <c r="G109" s="40"/>
    </row>
    <row r="110" spans="7:7" s="39" customFormat="1" x14ac:dyDescent="0.3">
      <c r="G110" s="40"/>
    </row>
    <row r="111" spans="7:7" s="39" customFormat="1" x14ac:dyDescent="0.3">
      <c r="G111" s="40"/>
    </row>
    <row r="112" spans="7:7" s="39" customFormat="1" x14ac:dyDescent="0.3">
      <c r="G112" s="40"/>
    </row>
    <row r="113" spans="7:7" s="39" customFormat="1" x14ac:dyDescent="0.3">
      <c r="G113" s="40"/>
    </row>
    <row r="114" spans="7:7" s="39" customFormat="1" x14ac:dyDescent="0.3">
      <c r="G114" s="40"/>
    </row>
    <row r="115" spans="7:7" s="39" customFormat="1" x14ac:dyDescent="0.3">
      <c r="G115" s="40"/>
    </row>
    <row r="116" spans="7:7" s="39" customFormat="1" x14ac:dyDescent="0.3">
      <c r="G116" s="40"/>
    </row>
    <row r="117" spans="7:7" s="39" customFormat="1" x14ac:dyDescent="0.3">
      <c r="G117" s="40"/>
    </row>
    <row r="118" spans="7:7" s="39" customFormat="1" x14ac:dyDescent="0.3">
      <c r="G118" s="40"/>
    </row>
    <row r="119" spans="7:7" s="39" customFormat="1" x14ac:dyDescent="0.3">
      <c r="G119" s="40"/>
    </row>
    <row r="120" spans="7:7" s="39" customFormat="1" x14ac:dyDescent="0.3">
      <c r="G120" s="40"/>
    </row>
    <row r="121" spans="7:7" s="39" customFormat="1" x14ac:dyDescent="0.3">
      <c r="G121" s="40"/>
    </row>
    <row r="122" spans="7:7" s="39" customFormat="1" x14ac:dyDescent="0.3">
      <c r="G122" s="40"/>
    </row>
    <row r="123" spans="7:7" s="39" customFormat="1" x14ac:dyDescent="0.3">
      <c r="G123" s="40"/>
    </row>
    <row r="124" spans="7:7" s="39" customFormat="1" x14ac:dyDescent="0.3">
      <c r="G124" s="40"/>
    </row>
    <row r="125" spans="7:7" s="39" customFormat="1" x14ac:dyDescent="0.3">
      <c r="G125" s="40"/>
    </row>
    <row r="126" spans="7:7" s="39" customFormat="1" x14ac:dyDescent="0.3">
      <c r="G126" s="40"/>
    </row>
    <row r="127" spans="7:7" s="39" customFormat="1" x14ac:dyDescent="0.3">
      <c r="G127" s="40"/>
    </row>
    <row r="128" spans="7:7" s="39" customFormat="1" x14ac:dyDescent="0.3">
      <c r="G128" s="40"/>
    </row>
    <row r="129" spans="7:7" s="39" customFormat="1" x14ac:dyDescent="0.3">
      <c r="G129" s="40"/>
    </row>
    <row r="130" spans="7:7" s="39" customFormat="1" x14ac:dyDescent="0.3">
      <c r="G130" s="40"/>
    </row>
    <row r="131" spans="7:7" s="39" customFormat="1" x14ac:dyDescent="0.3">
      <c r="G131" s="40"/>
    </row>
    <row r="132" spans="7:7" s="39" customFormat="1" x14ac:dyDescent="0.3">
      <c r="G132" s="40"/>
    </row>
    <row r="133" spans="7:7" s="39" customFormat="1" x14ac:dyDescent="0.3">
      <c r="G133" s="40"/>
    </row>
    <row r="134" spans="7:7" s="39" customFormat="1" x14ac:dyDescent="0.3">
      <c r="G134" s="40"/>
    </row>
    <row r="135" spans="7:7" s="39" customFormat="1" x14ac:dyDescent="0.3">
      <c r="G135" s="40"/>
    </row>
    <row r="136" spans="7:7" s="39" customFormat="1" x14ac:dyDescent="0.3">
      <c r="G136" s="40"/>
    </row>
    <row r="137" spans="7:7" s="39" customFormat="1" x14ac:dyDescent="0.3">
      <c r="G137" s="40"/>
    </row>
    <row r="138" spans="7:7" s="39" customFormat="1" x14ac:dyDescent="0.3">
      <c r="G138" s="40"/>
    </row>
    <row r="139" spans="7:7" s="39" customFormat="1" x14ac:dyDescent="0.3">
      <c r="G139" s="40"/>
    </row>
    <row r="140" spans="7:7" s="39" customFormat="1" x14ac:dyDescent="0.3">
      <c r="G140" s="40"/>
    </row>
    <row r="141" spans="7:7" s="39" customFormat="1" x14ac:dyDescent="0.3">
      <c r="G141" s="40"/>
    </row>
    <row r="142" spans="7:7" s="39" customFormat="1" x14ac:dyDescent="0.3">
      <c r="G142" s="40"/>
    </row>
    <row r="143" spans="7:7" s="39" customFormat="1" x14ac:dyDescent="0.3">
      <c r="G143" s="40"/>
    </row>
    <row r="144" spans="7:7" s="39" customFormat="1" x14ac:dyDescent="0.3">
      <c r="G144" s="40"/>
    </row>
    <row r="145" spans="7:7" s="39" customFormat="1" x14ac:dyDescent="0.3">
      <c r="G145" s="40"/>
    </row>
    <row r="146" spans="7:7" s="39" customFormat="1" x14ac:dyDescent="0.3">
      <c r="G146" s="40"/>
    </row>
    <row r="147" spans="7:7" s="39" customFormat="1" x14ac:dyDescent="0.3">
      <c r="G147" s="40"/>
    </row>
    <row r="148" spans="7:7" s="39" customFormat="1" x14ac:dyDescent="0.3">
      <c r="G148" s="40"/>
    </row>
    <row r="149" spans="7:7" s="39" customFormat="1" x14ac:dyDescent="0.3">
      <c r="G149" s="40"/>
    </row>
    <row r="150" spans="7:7" s="39" customFormat="1" x14ac:dyDescent="0.3">
      <c r="G150" s="40"/>
    </row>
    <row r="151" spans="7:7" s="39" customFormat="1" x14ac:dyDescent="0.3">
      <c r="G151" s="40"/>
    </row>
    <row r="152" spans="7:7" s="39" customFormat="1" x14ac:dyDescent="0.3">
      <c r="G152" s="40"/>
    </row>
    <row r="153" spans="7:7" s="39" customFormat="1" x14ac:dyDescent="0.3">
      <c r="G153" s="40"/>
    </row>
    <row r="154" spans="7:7" s="39" customFormat="1" x14ac:dyDescent="0.3">
      <c r="G154" s="40"/>
    </row>
    <row r="155" spans="7:7" s="39" customFormat="1" x14ac:dyDescent="0.3">
      <c r="G155" s="40"/>
    </row>
    <row r="156" spans="7:7" s="39" customFormat="1" x14ac:dyDescent="0.3">
      <c r="G156" s="40"/>
    </row>
    <row r="157" spans="7:7" s="39" customFormat="1" x14ac:dyDescent="0.3">
      <c r="G157" s="40"/>
    </row>
    <row r="158" spans="7:7" s="39" customFormat="1" x14ac:dyDescent="0.3">
      <c r="G158" s="40"/>
    </row>
    <row r="159" spans="7:7" s="39" customFormat="1" x14ac:dyDescent="0.3">
      <c r="G159" s="40"/>
    </row>
    <row r="160" spans="7:7" s="39" customFormat="1" x14ac:dyDescent="0.3">
      <c r="G160" s="40"/>
    </row>
    <row r="161" spans="7:7" s="39" customFormat="1" x14ac:dyDescent="0.3">
      <c r="G161" s="40"/>
    </row>
    <row r="162" spans="7:7" s="39" customFormat="1" x14ac:dyDescent="0.3">
      <c r="G162" s="40"/>
    </row>
    <row r="163" spans="7:7" s="39" customFormat="1" x14ac:dyDescent="0.3">
      <c r="G163" s="40"/>
    </row>
    <row r="164" spans="7:7" s="39" customFormat="1" x14ac:dyDescent="0.3">
      <c r="G164" s="40"/>
    </row>
    <row r="165" spans="7:7" s="39" customFormat="1" x14ac:dyDescent="0.3">
      <c r="G165" s="40"/>
    </row>
    <row r="166" spans="7:7" s="39" customFormat="1" x14ac:dyDescent="0.3">
      <c r="G166" s="40"/>
    </row>
    <row r="167" spans="7:7" s="39" customFormat="1" x14ac:dyDescent="0.3">
      <c r="G167" s="40"/>
    </row>
    <row r="168" spans="7:7" s="39" customFormat="1" x14ac:dyDescent="0.3">
      <c r="G168" s="40"/>
    </row>
    <row r="169" spans="7:7" s="39" customFormat="1" x14ac:dyDescent="0.3">
      <c r="G169" s="40"/>
    </row>
    <row r="170" spans="7:7" s="39" customFormat="1" x14ac:dyDescent="0.3">
      <c r="G170" s="40"/>
    </row>
    <row r="171" spans="7:7" s="39" customFormat="1" x14ac:dyDescent="0.3">
      <c r="G171" s="40"/>
    </row>
    <row r="172" spans="7:7" s="39" customFormat="1" x14ac:dyDescent="0.3">
      <c r="G172" s="40"/>
    </row>
    <row r="173" spans="7:7" s="39" customFormat="1" x14ac:dyDescent="0.3">
      <c r="G173" s="40"/>
    </row>
    <row r="174" spans="7:7" s="39" customFormat="1" x14ac:dyDescent="0.3">
      <c r="G174" s="40"/>
    </row>
    <row r="175" spans="7:7" s="39" customFormat="1" x14ac:dyDescent="0.3">
      <c r="G175" s="40"/>
    </row>
    <row r="176" spans="7:7" s="39" customFormat="1" x14ac:dyDescent="0.3">
      <c r="G176" s="40"/>
    </row>
    <row r="177" spans="7:7" s="39" customFormat="1" x14ac:dyDescent="0.3">
      <c r="G177" s="40"/>
    </row>
    <row r="178" spans="7:7" s="39" customFormat="1" x14ac:dyDescent="0.3">
      <c r="G178" s="40"/>
    </row>
    <row r="179" spans="7:7" s="39" customFormat="1" x14ac:dyDescent="0.3">
      <c r="G179" s="40"/>
    </row>
    <row r="180" spans="7:7" s="39" customFormat="1" x14ac:dyDescent="0.3">
      <c r="G180" s="40"/>
    </row>
    <row r="181" spans="7:7" s="39" customFormat="1" x14ac:dyDescent="0.3">
      <c r="G181" s="40"/>
    </row>
    <row r="182" spans="7:7" s="39" customFormat="1" x14ac:dyDescent="0.3">
      <c r="G182" s="40"/>
    </row>
    <row r="183" spans="7:7" s="39" customFormat="1" x14ac:dyDescent="0.3">
      <c r="G183" s="40"/>
    </row>
    <row r="184" spans="7:7" s="39" customFormat="1" x14ac:dyDescent="0.3">
      <c r="G184" s="40"/>
    </row>
    <row r="185" spans="7:7" s="39" customFormat="1" x14ac:dyDescent="0.3">
      <c r="G185" s="40"/>
    </row>
    <row r="186" spans="7:7" s="39" customFormat="1" x14ac:dyDescent="0.3">
      <c r="G186" s="40"/>
    </row>
    <row r="187" spans="7:7" s="39" customFormat="1" x14ac:dyDescent="0.3">
      <c r="G187" s="40"/>
    </row>
    <row r="188" spans="7:7" s="39" customFormat="1" x14ac:dyDescent="0.3">
      <c r="G188" s="40"/>
    </row>
    <row r="189" spans="7:7" s="39" customFormat="1" x14ac:dyDescent="0.3">
      <c r="G189" s="40"/>
    </row>
    <row r="190" spans="7:7" s="39" customFormat="1" x14ac:dyDescent="0.3">
      <c r="G190" s="40"/>
    </row>
    <row r="191" spans="7:7" s="39" customFormat="1" x14ac:dyDescent="0.3">
      <c r="G191" s="40"/>
    </row>
    <row r="192" spans="7:7" s="39" customFormat="1" x14ac:dyDescent="0.3">
      <c r="G192" s="40"/>
    </row>
    <row r="193" spans="7:7" s="39" customFormat="1" x14ac:dyDescent="0.3">
      <c r="G193" s="40"/>
    </row>
    <row r="194" spans="7:7" s="39" customFormat="1" x14ac:dyDescent="0.3">
      <c r="G194" s="40"/>
    </row>
    <row r="195" spans="7:7" s="39" customFormat="1" x14ac:dyDescent="0.3">
      <c r="G195" s="40"/>
    </row>
    <row r="196" spans="7:7" s="39" customFormat="1" x14ac:dyDescent="0.3">
      <c r="G196" s="40"/>
    </row>
    <row r="197" spans="7:7" s="39" customFormat="1" x14ac:dyDescent="0.3">
      <c r="G197" s="40"/>
    </row>
    <row r="198" spans="7:7" s="39" customFormat="1" x14ac:dyDescent="0.3">
      <c r="G198" s="40"/>
    </row>
    <row r="199" spans="7:7" s="39" customFormat="1" x14ac:dyDescent="0.3">
      <c r="G199" s="40"/>
    </row>
    <row r="200" spans="7:7" s="39" customFormat="1" x14ac:dyDescent="0.3">
      <c r="G200" s="40"/>
    </row>
    <row r="201" spans="7:7" s="39" customFormat="1" x14ac:dyDescent="0.3">
      <c r="G201" s="40"/>
    </row>
    <row r="202" spans="7:7" s="39" customFormat="1" x14ac:dyDescent="0.3">
      <c r="G202" s="40"/>
    </row>
    <row r="203" spans="7:7" s="39" customFormat="1" x14ac:dyDescent="0.3">
      <c r="G203" s="40"/>
    </row>
    <row r="204" spans="7:7" s="39" customFormat="1" x14ac:dyDescent="0.3">
      <c r="G204" s="40"/>
    </row>
    <row r="205" spans="7:7" s="39" customFormat="1" x14ac:dyDescent="0.3">
      <c r="G205" s="40"/>
    </row>
    <row r="206" spans="7:7" s="39" customFormat="1" x14ac:dyDescent="0.3">
      <c r="G206" s="40"/>
    </row>
    <row r="207" spans="7:7" s="39" customFormat="1" x14ac:dyDescent="0.3">
      <c r="G207" s="40"/>
    </row>
    <row r="208" spans="7:7" s="39" customFormat="1" x14ac:dyDescent="0.3">
      <c r="G208" s="40"/>
    </row>
    <row r="209" spans="7:7" s="39" customFormat="1" x14ac:dyDescent="0.3">
      <c r="G209" s="40"/>
    </row>
    <row r="210" spans="7:7" s="39" customFormat="1" x14ac:dyDescent="0.3">
      <c r="G210" s="40"/>
    </row>
    <row r="211" spans="7:7" s="39" customFormat="1" x14ac:dyDescent="0.3">
      <c r="G211" s="40"/>
    </row>
    <row r="212" spans="7:7" s="39" customFormat="1" x14ac:dyDescent="0.3">
      <c r="G212" s="40"/>
    </row>
    <row r="213" spans="7:7" s="39" customFormat="1" x14ac:dyDescent="0.3">
      <c r="G213" s="40"/>
    </row>
    <row r="214" spans="7:7" s="39" customFormat="1" x14ac:dyDescent="0.3">
      <c r="G214" s="40"/>
    </row>
    <row r="215" spans="7:7" s="39" customFormat="1" x14ac:dyDescent="0.3">
      <c r="G215" s="40"/>
    </row>
    <row r="216" spans="7:7" s="39" customFormat="1" x14ac:dyDescent="0.3">
      <c r="G216" s="40"/>
    </row>
    <row r="217" spans="7:7" s="39" customFormat="1" x14ac:dyDescent="0.3">
      <c r="G217" s="40"/>
    </row>
    <row r="218" spans="7:7" s="39" customFormat="1" x14ac:dyDescent="0.3">
      <c r="G218" s="40"/>
    </row>
    <row r="219" spans="7:7" s="39" customFormat="1" x14ac:dyDescent="0.3">
      <c r="G219" s="40"/>
    </row>
    <row r="220" spans="7:7" s="39" customFormat="1" x14ac:dyDescent="0.3">
      <c r="G220" s="40"/>
    </row>
    <row r="221" spans="7:7" s="39" customFormat="1" x14ac:dyDescent="0.3">
      <c r="G221" s="40"/>
    </row>
    <row r="222" spans="7:7" s="39" customFormat="1" x14ac:dyDescent="0.3">
      <c r="G222" s="40"/>
    </row>
    <row r="223" spans="7:7" s="39" customFormat="1" x14ac:dyDescent="0.3">
      <c r="G223" s="40"/>
    </row>
    <row r="224" spans="7:7" s="39" customFormat="1" x14ac:dyDescent="0.3">
      <c r="G224" s="40"/>
    </row>
    <row r="225" spans="7:7" s="39" customFormat="1" x14ac:dyDescent="0.3">
      <c r="G225" s="40"/>
    </row>
    <row r="226" spans="7:7" s="39" customFormat="1" x14ac:dyDescent="0.3">
      <c r="G226" s="40"/>
    </row>
    <row r="227" spans="7:7" s="39" customFormat="1" x14ac:dyDescent="0.3">
      <c r="G227" s="40"/>
    </row>
    <row r="228" spans="7:7" s="39" customFormat="1" x14ac:dyDescent="0.3">
      <c r="G228" s="40"/>
    </row>
    <row r="229" spans="7:7" s="39" customFormat="1" x14ac:dyDescent="0.3">
      <c r="G229" s="40"/>
    </row>
    <row r="230" spans="7:7" s="39" customFormat="1" x14ac:dyDescent="0.3">
      <c r="G230" s="40"/>
    </row>
    <row r="231" spans="7:7" s="39" customFormat="1" x14ac:dyDescent="0.3">
      <c r="G231" s="40"/>
    </row>
    <row r="232" spans="7:7" s="39" customFormat="1" x14ac:dyDescent="0.3">
      <c r="G232" s="40"/>
    </row>
    <row r="233" spans="7:7" s="39" customFormat="1" x14ac:dyDescent="0.3">
      <c r="G233" s="40"/>
    </row>
    <row r="234" spans="7:7" s="39" customFormat="1" x14ac:dyDescent="0.3">
      <c r="G234" s="40"/>
    </row>
    <row r="235" spans="7:7" s="39" customFormat="1" x14ac:dyDescent="0.3">
      <c r="G235" s="40"/>
    </row>
    <row r="236" spans="7:7" s="39" customFormat="1" x14ac:dyDescent="0.3">
      <c r="G236" s="40"/>
    </row>
    <row r="237" spans="7:7" s="39" customFormat="1" x14ac:dyDescent="0.3">
      <c r="G237" s="40"/>
    </row>
    <row r="238" spans="7:7" s="39" customFormat="1" x14ac:dyDescent="0.3">
      <c r="G238" s="40"/>
    </row>
    <row r="239" spans="7:7" s="39" customFormat="1" x14ac:dyDescent="0.3">
      <c r="G239" s="40"/>
    </row>
    <row r="240" spans="7:7" s="39" customFormat="1" x14ac:dyDescent="0.3">
      <c r="G240" s="40"/>
    </row>
    <row r="241" spans="7:7" s="39" customFormat="1" x14ac:dyDescent="0.3">
      <c r="G241" s="40"/>
    </row>
    <row r="242" spans="7:7" s="39" customFormat="1" x14ac:dyDescent="0.3">
      <c r="G242" s="40"/>
    </row>
    <row r="243" spans="7:7" s="39" customFormat="1" x14ac:dyDescent="0.3">
      <c r="G243" s="40"/>
    </row>
    <row r="244" spans="7:7" s="39" customFormat="1" x14ac:dyDescent="0.3">
      <c r="G244" s="40"/>
    </row>
    <row r="245" spans="7:7" s="39" customFormat="1" x14ac:dyDescent="0.3">
      <c r="G245" s="40"/>
    </row>
    <row r="246" spans="7:7" s="39" customFormat="1" x14ac:dyDescent="0.3">
      <c r="G246" s="40"/>
    </row>
    <row r="247" spans="7:7" s="39" customFormat="1" x14ac:dyDescent="0.3">
      <c r="G247" s="40"/>
    </row>
    <row r="248" spans="7:7" s="39" customFormat="1" x14ac:dyDescent="0.3">
      <c r="G248" s="40"/>
    </row>
    <row r="249" spans="7:7" s="39" customFormat="1" x14ac:dyDescent="0.3">
      <c r="G249" s="40"/>
    </row>
    <row r="250" spans="7:7" s="39" customFormat="1" x14ac:dyDescent="0.3">
      <c r="G250" s="40"/>
    </row>
    <row r="251" spans="7:7" s="39" customFormat="1" x14ac:dyDescent="0.3">
      <c r="G251" s="40"/>
    </row>
    <row r="252" spans="7:7" s="39" customFormat="1" x14ac:dyDescent="0.3">
      <c r="G252" s="40"/>
    </row>
    <row r="253" spans="7:7" s="39" customFormat="1" x14ac:dyDescent="0.3">
      <c r="G253" s="40"/>
    </row>
    <row r="254" spans="7:7" s="39" customFormat="1" x14ac:dyDescent="0.3">
      <c r="G254" s="40"/>
    </row>
    <row r="255" spans="7:7" s="39" customFormat="1" x14ac:dyDescent="0.3">
      <c r="G255" s="40"/>
    </row>
    <row r="256" spans="7:7" s="39" customFormat="1" x14ac:dyDescent="0.3">
      <c r="G256" s="40"/>
    </row>
    <row r="257" spans="7:7" s="39" customFormat="1" x14ac:dyDescent="0.3">
      <c r="G257" s="40"/>
    </row>
    <row r="258" spans="7:7" s="39" customFormat="1" x14ac:dyDescent="0.3">
      <c r="G258" s="40"/>
    </row>
    <row r="259" spans="7:7" s="39" customFormat="1" x14ac:dyDescent="0.3">
      <c r="G259" s="40"/>
    </row>
    <row r="260" spans="7:7" s="39" customFormat="1" x14ac:dyDescent="0.3">
      <c r="G260" s="40"/>
    </row>
    <row r="261" spans="7:7" s="39" customFormat="1" x14ac:dyDescent="0.3">
      <c r="G261" s="40"/>
    </row>
    <row r="262" spans="7:7" s="39" customFormat="1" x14ac:dyDescent="0.3">
      <c r="G262" s="40"/>
    </row>
    <row r="263" spans="7:7" s="39" customFormat="1" x14ac:dyDescent="0.3">
      <c r="G263" s="40"/>
    </row>
    <row r="264" spans="7:7" s="39" customFormat="1" x14ac:dyDescent="0.3">
      <c r="G264" s="40"/>
    </row>
    <row r="265" spans="7:7" s="39" customFormat="1" x14ac:dyDescent="0.3">
      <c r="G265" s="40"/>
    </row>
    <row r="266" spans="7:7" s="39" customFormat="1" x14ac:dyDescent="0.3">
      <c r="G266" s="40"/>
    </row>
    <row r="267" spans="7:7" s="39" customFormat="1" x14ac:dyDescent="0.3">
      <c r="G267" s="40"/>
    </row>
    <row r="268" spans="7:7" s="39" customFormat="1" x14ac:dyDescent="0.3">
      <c r="G268" s="40"/>
    </row>
    <row r="269" spans="7:7" s="39" customFormat="1" x14ac:dyDescent="0.3">
      <c r="G269" s="40"/>
    </row>
    <row r="270" spans="7:7" s="39" customFormat="1" x14ac:dyDescent="0.3">
      <c r="G270" s="40"/>
    </row>
    <row r="271" spans="7:7" s="39" customFormat="1" x14ac:dyDescent="0.3">
      <c r="G271" s="40"/>
    </row>
    <row r="272" spans="7:7" s="39" customFormat="1" x14ac:dyDescent="0.3">
      <c r="G272" s="40"/>
    </row>
    <row r="273" spans="7:7" s="39" customFormat="1" x14ac:dyDescent="0.3">
      <c r="G273" s="40"/>
    </row>
    <row r="274" spans="7:7" s="39" customFormat="1" x14ac:dyDescent="0.3">
      <c r="G274" s="40"/>
    </row>
    <row r="275" spans="7:7" s="39" customFormat="1" x14ac:dyDescent="0.3">
      <c r="G275" s="40"/>
    </row>
    <row r="276" spans="7:7" s="39" customFormat="1" x14ac:dyDescent="0.3">
      <c r="G276" s="40"/>
    </row>
    <row r="277" spans="7:7" s="39" customFormat="1" x14ac:dyDescent="0.3">
      <c r="G277" s="40"/>
    </row>
    <row r="278" spans="7:7" s="39" customFormat="1" x14ac:dyDescent="0.3">
      <c r="G278" s="40"/>
    </row>
    <row r="279" spans="7:7" s="39" customFormat="1" x14ac:dyDescent="0.3">
      <c r="G279" s="40"/>
    </row>
    <row r="280" spans="7:7" s="39" customFormat="1" x14ac:dyDescent="0.3">
      <c r="G280" s="40"/>
    </row>
    <row r="281" spans="7:7" s="39" customFormat="1" x14ac:dyDescent="0.3">
      <c r="G281" s="40"/>
    </row>
    <row r="282" spans="7:7" s="39" customFormat="1" x14ac:dyDescent="0.3">
      <c r="G282" s="40"/>
    </row>
    <row r="283" spans="7:7" s="39" customFormat="1" x14ac:dyDescent="0.3">
      <c r="G283" s="40"/>
    </row>
    <row r="284" spans="7:7" s="39" customFormat="1" x14ac:dyDescent="0.3">
      <c r="G284" s="40"/>
    </row>
    <row r="285" spans="7:7" s="39" customFormat="1" x14ac:dyDescent="0.3">
      <c r="G285" s="40"/>
    </row>
    <row r="286" spans="7:7" s="39" customFormat="1" x14ac:dyDescent="0.3">
      <c r="G286" s="40"/>
    </row>
    <row r="287" spans="7:7" s="39" customFormat="1" x14ac:dyDescent="0.3">
      <c r="G287" s="40"/>
    </row>
    <row r="288" spans="7:7" s="39" customFormat="1" x14ac:dyDescent="0.3">
      <c r="G288" s="40"/>
    </row>
    <row r="289" spans="7:7" s="39" customFormat="1" x14ac:dyDescent="0.3">
      <c r="G289" s="40"/>
    </row>
    <row r="290" spans="7:7" s="39" customFormat="1" x14ac:dyDescent="0.3">
      <c r="G290" s="40"/>
    </row>
    <row r="291" spans="7:7" s="39" customFormat="1" x14ac:dyDescent="0.3">
      <c r="G291" s="40"/>
    </row>
    <row r="292" spans="7:7" s="39" customFormat="1" x14ac:dyDescent="0.3">
      <c r="G292" s="40"/>
    </row>
    <row r="293" spans="7:7" s="39" customFormat="1" x14ac:dyDescent="0.3">
      <c r="G293" s="40"/>
    </row>
    <row r="294" spans="7:7" s="39" customFormat="1" x14ac:dyDescent="0.3">
      <c r="G294" s="40"/>
    </row>
    <row r="295" spans="7:7" s="39" customFormat="1" x14ac:dyDescent="0.3">
      <c r="G295" s="40"/>
    </row>
    <row r="296" spans="7:7" s="39" customFormat="1" x14ac:dyDescent="0.3">
      <c r="G296" s="40"/>
    </row>
    <row r="297" spans="7:7" s="39" customFormat="1" x14ac:dyDescent="0.3">
      <c r="G297" s="40"/>
    </row>
    <row r="298" spans="7:7" s="39" customFormat="1" x14ac:dyDescent="0.3">
      <c r="G298" s="40"/>
    </row>
    <row r="299" spans="7:7" s="39" customFormat="1" x14ac:dyDescent="0.3">
      <c r="G299" s="40"/>
    </row>
    <row r="300" spans="7:7" s="39" customFormat="1" x14ac:dyDescent="0.3">
      <c r="G300" s="40"/>
    </row>
    <row r="301" spans="7:7" s="39" customFormat="1" x14ac:dyDescent="0.3">
      <c r="G301" s="40"/>
    </row>
    <row r="302" spans="7:7" s="39" customFormat="1" x14ac:dyDescent="0.3">
      <c r="G302" s="40"/>
    </row>
    <row r="303" spans="7:7" s="39" customFormat="1" x14ac:dyDescent="0.3">
      <c r="G303" s="40"/>
    </row>
    <row r="304" spans="7:7" s="39" customFormat="1" x14ac:dyDescent="0.3">
      <c r="G304" s="40"/>
    </row>
    <row r="305" spans="7:7" s="39" customFormat="1" x14ac:dyDescent="0.3">
      <c r="G305" s="40"/>
    </row>
    <row r="306" spans="7:7" s="39" customFormat="1" x14ac:dyDescent="0.3">
      <c r="G306" s="40"/>
    </row>
    <row r="307" spans="7:7" s="39" customFormat="1" x14ac:dyDescent="0.3">
      <c r="G307" s="40"/>
    </row>
    <row r="308" spans="7:7" s="39" customFormat="1" x14ac:dyDescent="0.3">
      <c r="G308" s="40"/>
    </row>
    <row r="309" spans="7:7" s="39" customFormat="1" x14ac:dyDescent="0.3">
      <c r="G309" s="40"/>
    </row>
    <row r="310" spans="7:7" s="39" customFormat="1" x14ac:dyDescent="0.3">
      <c r="G310" s="40"/>
    </row>
    <row r="311" spans="7:7" s="39" customFormat="1" x14ac:dyDescent="0.3">
      <c r="G311" s="40"/>
    </row>
    <row r="312" spans="7:7" s="39" customFormat="1" x14ac:dyDescent="0.3">
      <c r="G312" s="40"/>
    </row>
    <row r="313" spans="7:7" s="39" customFormat="1" x14ac:dyDescent="0.3">
      <c r="G313" s="40"/>
    </row>
    <row r="314" spans="7:7" s="39" customFormat="1" x14ac:dyDescent="0.3">
      <c r="G314" s="40"/>
    </row>
    <row r="315" spans="7:7" s="39" customFormat="1" x14ac:dyDescent="0.3">
      <c r="G315" s="40"/>
    </row>
    <row r="316" spans="7:7" s="39" customFormat="1" x14ac:dyDescent="0.3">
      <c r="G316" s="40"/>
    </row>
    <row r="317" spans="7:7" s="39" customFormat="1" x14ac:dyDescent="0.3">
      <c r="G317" s="40"/>
    </row>
    <row r="318" spans="7:7" s="39" customFormat="1" x14ac:dyDescent="0.3">
      <c r="G318" s="40"/>
    </row>
    <row r="319" spans="7:7" s="39" customFormat="1" x14ac:dyDescent="0.3">
      <c r="G319" s="40"/>
    </row>
    <row r="320" spans="7:7" s="39" customFormat="1" x14ac:dyDescent="0.3">
      <c r="G320" s="40"/>
    </row>
    <row r="321" spans="7:7" s="39" customFormat="1" x14ac:dyDescent="0.3">
      <c r="G321" s="40"/>
    </row>
    <row r="322" spans="7:7" s="39" customFormat="1" x14ac:dyDescent="0.3">
      <c r="G322" s="40"/>
    </row>
    <row r="323" spans="7:7" s="39" customFormat="1" x14ac:dyDescent="0.3">
      <c r="G323" s="40"/>
    </row>
    <row r="324" spans="7:7" s="39" customFormat="1" x14ac:dyDescent="0.3">
      <c r="G324" s="40"/>
    </row>
    <row r="325" spans="7:7" s="39" customFormat="1" x14ac:dyDescent="0.3">
      <c r="G325" s="40"/>
    </row>
    <row r="326" spans="7:7" s="39" customFormat="1" x14ac:dyDescent="0.3">
      <c r="G326" s="40"/>
    </row>
    <row r="327" spans="7:7" s="39" customFormat="1" x14ac:dyDescent="0.3">
      <c r="G327" s="40"/>
    </row>
    <row r="328" spans="7:7" s="39" customFormat="1" x14ac:dyDescent="0.3">
      <c r="G328" s="40"/>
    </row>
    <row r="329" spans="7:7" s="39" customFormat="1" x14ac:dyDescent="0.3">
      <c r="G329" s="40"/>
    </row>
    <row r="330" spans="7:7" s="39" customFormat="1" x14ac:dyDescent="0.3">
      <c r="G330" s="40"/>
    </row>
    <row r="331" spans="7:7" s="39" customFormat="1" x14ac:dyDescent="0.3">
      <c r="G331" s="40"/>
    </row>
    <row r="332" spans="7:7" s="39" customFormat="1" x14ac:dyDescent="0.3">
      <c r="G332" s="40"/>
    </row>
    <row r="333" spans="7:7" s="39" customFormat="1" x14ac:dyDescent="0.3">
      <c r="G333" s="40"/>
    </row>
    <row r="334" spans="7:7" s="39" customFormat="1" x14ac:dyDescent="0.3">
      <c r="G334" s="40"/>
    </row>
    <row r="335" spans="7:7" s="39" customFormat="1" x14ac:dyDescent="0.3">
      <c r="G335" s="40"/>
    </row>
    <row r="336" spans="7:7" s="39" customFormat="1" x14ac:dyDescent="0.3">
      <c r="G336" s="40"/>
    </row>
    <row r="337" spans="7:7" s="39" customFormat="1" x14ac:dyDescent="0.3">
      <c r="G337" s="40"/>
    </row>
    <row r="338" spans="7:7" s="39" customFormat="1" x14ac:dyDescent="0.3">
      <c r="G338" s="40"/>
    </row>
    <row r="339" spans="7:7" s="39" customFormat="1" x14ac:dyDescent="0.3">
      <c r="G339" s="40"/>
    </row>
    <row r="340" spans="7:7" s="39" customFormat="1" x14ac:dyDescent="0.3">
      <c r="G340" s="40"/>
    </row>
    <row r="341" spans="7:7" s="39" customFormat="1" x14ac:dyDescent="0.3">
      <c r="G341" s="40"/>
    </row>
    <row r="342" spans="7:7" s="39" customFormat="1" x14ac:dyDescent="0.3">
      <c r="G342" s="40"/>
    </row>
    <row r="343" spans="7:7" s="39" customFormat="1" x14ac:dyDescent="0.3">
      <c r="G343" s="40"/>
    </row>
    <row r="344" spans="7:7" s="39" customFormat="1" x14ac:dyDescent="0.3">
      <c r="G344" s="40"/>
    </row>
    <row r="345" spans="7:7" s="39" customFormat="1" x14ac:dyDescent="0.3">
      <c r="G345" s="40"/>
    </row>
    <row r="346" spans="7:7" s="39" customFormat="1" x14ac:dyDescent="0.3">
      <c r="G346" s="40"/>
    </row>
    <row r="347" spans="7:7" s="39" customFormat="1" x14ac:dyDescent="0.3">
      <c r="G347" s="40"/>
    </row>
    <row r="348" spans="7:7" s="39" customFormat="1" x14ac:dyDescent="0.3">
      <c r="G348" s="40"/>
    </row>
    <row r="349" spans="7:7" s="39" customFormat="1" x14ac:dyDescent="0.3">
      <c r="G349" s="40"/>
    </row>
    <row r="350" spans="7:7" s="39" customFormat="1" x14ac:dyDescent="0.3">
      <c r="G350" s="40"/>
    </row>
    <row r="351" spans="7:7" s="39" customFormat="1" x14ac:dyDescent="0.3">
      <c r="G351" s="40"/>
    </row>
    <row r="352" spans="7:7" s="39" customFormat="1" x14ac:dyDescent="0.3">
      <c r="G352" s="40"/>
    </row>
    <row r="353" spans="7:7" s="39" customFormat="1" x14ac:dyDescent="0.3">
      <c r="G353" s="40"/>
    </row>
    <row r="354" spans="7:7" s="39" customFormat="1" x14ac:dyDescent="0.3">
      <c r="G354" s="40"/>
    </row>
    <row r="355" spans="7:7" s="39" customFormat="1" x14ac:dyDescent="0.3">
      <c r="G355" s="40"/>
    </row>
    <row r="356" spans="7:7" s="39" customFormat="1" x14ac:dyDescent="0.3">
      <c r="G356" s="40"/>
    </row>
    <row r="357" spans="7:7" s="39" customFormat="1" x14ac:dyDescent="0.3">
      <c r="G357" s="40"/>
    </row>
    <row r="358" spans="7:7" s="39" customFormat="1" x14ac:dyDescent="0.3">
      <c r="G358" s="40"/>
    </row>
    <row r="359" spans="7:7" s="39" customFormat="1" x14ac:dyDescent="0.3">
      <c r="G359" s="40"/>
    </row>
    <row r="360" spans="7:7" s="39" customFormat="1" x14ac:dyDescent="0.3">
      <c r="G360" s="40"/>
    </row>
    <row r="361" spans="7:7" s="39" customFormat="1" x14ac:dyDescent="0.3">
      <c r="G361" s="40"/>
    </row>
    <row r="362" spans="7:7" s="39" customFormat="1" x14ac:dyDescent="0.3">
      <c r="G362" s="40"/>
    </row>
    <row r="363" spans="7:7" s="39" customFormat="1" x14ac:dyDescent="0.3">
      <c r="G363" s="40"/>
    </row>
    <row r="364" spans="7:7" s="39" customFormat="1" x14ac:dyDescent="0.3">
      <c r="G364" s="40"/>
    </row>
    <row r="365" spans="7:7" s="39" customFormat="1" x14ac:dyDescent="0.3">
      <c r="G365" s="40"/>
    </row>
    <row r="366" spans="7:7" s="39" customFormat="1" x14ac:dyDescent="0.3">
      <c r="G366" s="40"/>
    </row>
    <row r="367" spans="7:7" s="39" customFormat="1" x14ac:dyDescent="0.3">
      <c r="G367" s="40"/>
    </row>
    <row r="368" spans="7:7" s="39" customFormat="1" x14ac:dyDescent="0.3">
      <c r="G368" s="40"/>
    </row>
    <row r="369" spans="7:7" s="39" customFormat="1" x14ac:dyDescent="0.3">
      <c r="G369" s="40"/>
    </row>
    <row r="370" spans="7:7" s="39" customFormat="1" x14ac:dyDescent="0.3">
      <c r="G370" s="40"/>
    </row>
    <row r="371" spans="7:7" s="39" customFormat="1" x14ac:dyDescent="0.3">
      <c r="G371" s="40"/>
    </row>
    <row r="372" spans="7:7" s="39" customFormat="1" x14ac:dyDescent="0.3">
      <c r="G372" s="40"/>
    </row>
    <row r="373" spans="7:7" s="39" customFormat="1" x14ac:dyDescent="0.3">
      <c r="G373" s="40"/>
    </row>
    <row r="374" spans="7:7" s="39" customFormat="1" x14ac:dyDescent="0.3">
      <c r="G374" s="40"/>
    </row>
    <row r="375" spans="7:7" s="39" customFormat="1" x14ac:dyDescent="0.3">
      <c r="G375" s="40"/>
    </row>
    <row r="376" spans="7:7" s="39" customFormat="1" x14ac:dyDescent="0.3">
      <c r="G376" s="40"/>
    </row>
    <row r="377" spans="7:7" s="39" customFormat="1" x14ac:dyDescent="0.3">
      <c r="G377" s="40"/>
    </row>
    <row r="378" spans="7:7" s="39" customFormat="1" x14ac:dyDescent="0.3">
      <c r="G378" s="40"/>
    </row>
    <row r="379" spans="7:7" s="39" customFormat="1" x14ac:dyDescent="0.3">
      <c r="G379" s="40"/>
    </row>
    <row r="380" spans="7:7" s="39" customFormat="1" x14ac:dyDescent="0.3">
      <c r="G380" s="40"/>
    </row>
    <row r="381" spans="7:7" s="39" customFormat="1" x14ac:dyDescent="0.3">
      <c r="G381" s="40"/>
    </row>
    <row r="382" spans="7:7" s="39" customFormat="1" x14ac:dyDescent="0.3">
      <c r="G382" s="40"/>
    </row>
    <row r="383" spans="7:7" s="39" customFormat="1" x14ac:dyDescent="0.3">
      <c r="G383" s="40"/>
    </row>
    <row r="384" spans="7:7" s="39" customFormat="1" x14ac:dyDescent="0.3">
      <c r="G384" s="40"/>
    </row>
    <row r="385" spans="7:7" s="39" customFormat="1" x14ac:dyDescent="0.3">
      <c r="G385" s="40"/>
    </row>
    <row r="386" spans="7:7" s="39" customFormat="1" x14ac:dyDescent="0.3">
      <c r="G386" s="40"/>
    </row>
    <row r="387" spans="7:7" s="39" customFormat="1" x14ac:dyDescent="0.3">
      <c r="G387" s="40"/>
    </row>
    <row r="388" spans="7:7" s="39" customFormat="1" x14ac:dyDescent="0.3">
      <c r="G388" s="40"/>
    </row>
    <row r="389" spans="7:7" s="39" customFormat="1" x14ac:dyDescent="0.3">
      <c r="G389" s="40"/>
    </row>
    <row r="390" spans="7:7" s="39" customFormat="1" x14ac:dyDescent="0.3">
      <c r="G390" s="40"/>
    </row>
    <row r="391" spans="7:7" s="39" customFormat="1" x14ac:dyDescent="0.3">
      <c r="G391" s="40"/>
    </row>
    <row r="392" spans="7:7" s="39" customFormat="1" x14ac:dyDescent="0.3">
      <c r="G392" s="40"/>
    </row>
    <row r="393" spans="7:7" s="39" customFormat="1" x14ac:dyDescent="0.3">
      <c r="G393" s="40"/>
    </row>
    <row r="394" spans="7:7" s="39" customFormat="1" x14ac:dyDescent="0.3">
      <c r="G394" s="84"/>
    </row>
    <row r="395" spans="7:7" s="39" customFormat="1" x14ac:dyDescent="0.3">
      <c r="G395" s="84"/>
    </row>
    <row r="396" spans="7:7" s="39" customFormat="1" x14ac:dyDescent="0.3">
      <c r="G396" s="84"/>
    </row>
    <row r="397" spans="7:7" s="39" customFormat="1" x14ac:dyDescent="0.3">
      <c r="G397" s="84"/>
    </row>
    <row r="398" spans="7:7" s="39" customFormat="1" x14ac:dyDescent="0.3">
      <c r="G398" s="84"/>
    </row>
    <row r="399" spans="7:7" s="39" customFormat="1" x14ac:dyDescent="0.3">
      <c r="G399" s="84"/>
    </row>
    <row r="400" spans="7:7" s="39" customFormat="1" x14ac:dyDescent="0.3">
      <c r="G400" s="84"/>
    </row>
    <row r="401" spans="7:7" s="39" customFormat="1" x14ac:dyDescent="0.3">
      <c r="G401" s="84"/>
    </row>
    <row r="402" spans="7:7" s="39" customFormat="1" x14ac:dyDescent="0.3">
      <c r="G402" s="84"/>
    </row>
    <row r="403" spans="7:7" s="39" customFormat="1" x14ac:dyDescent="0.3">
      <c r="G403" s="84"/>
    </row>
    <row r="404" spans="7:7" s="39" customFormat="1" x14ac:dyDescent="0.3">
      <c r="G404" s="84"/>
    </row>
    <row r="405" spans="7:7" s="39" customFormat="1" x14ac:dyDescent="0.3">
      <c r="G405" s="84"/>
    </row>
    <row r="406" spans="7:7" s="39" customFormat="1" x14ac:dyDescent="0.3">
      <c r="G406" s="84"/>
    </row>
    <row r="407" spans="7:7" s="39" customFormat="1" x14ac:dyDescent="0.3">
      <c r="G407" s="84"/>
    </row>
    <row r="408" spans="7:7" s="39" customFormat="1" x14ac:dyDescent="0.3">
      <c r="G408" s="84"/>
    </row>
    <row r="409" spans="7:7" s="39" customFormat="1" x14ac:dyDescent="0.3">
      <c r="G409" s="84"/>
    </row>
    <row r="410" spans="7:7" s="39" customFormat="1" x14ac:dyDescent="0.3">
      <c r="G410" s="84"/>
    </row>
    <row r="411" spans="7:7" s="39" customFormat="1" x14ac:dyDescent="0.3">
      <c r="G411" s="84"/>
    </row>
    <row r="412" spans="7:7" s="39" customFormat="1" x14ac:dyDescent="0.3">
      <c r="G412" s="84"/>
    </row>
    <row r="413" spans="7:7" s="39" customFormat="1" x14ac:dyDescent="0.3">
      <c r="G413" s="84"/>
    </row>
    <row r="414" spans="7:7" s="39" customFormat="1" x14ac:dyDescent="0.3">
      <c r="G414" s="84"/>
    </row>
    <row r="415" spans="7:7" s="39" customFormat="1" x14ac:dyDescent="0.3">
      <c r="G415" s="84"/>
    </row>
    <row r="416" spans="7:7" s="39" customFormat="1" x14ac:dyDescent="0.3">
      <c r="G416" s="84"/>
    </row>
    <row r="417" spans="1:7" s="39" customFormat="1" x14ac:dyDescent="0.3">
      <c r="G417" s="84"/>
    </row>
    <row r="418" spans="1:7" s="39" customFormat="1" x14ac:dyDescent="0.3">
      <c r="G418" s="84"/>
    </row>
    <row r="419" spans="1:7" s="39" customFormat="1" x14ac:dyDescent="0.3">
      <c r="G419" s="84"/>
    </row>
    <row r="420" spans="1:7" s="39" customFormat="1" x14ac:dyDescent="0.3">
      <c r="G420" s="84"/>
    </row>
    <row r="421" spans="1:7" s="39" customFormat="1" x14ac:dyDescent="0.3">
      <c r="G421" s="84"/>
    </row>
    <row r="422" spans="1:7" s="39" customFormat="1" x14ac:dyDescent="0.3">
      <c r="A422" s="81"/>
      <c r="G422" s="84"/>
    </row>
    <row r="423" spans="1:7" s="39" customFormat="1" x14ac:dyDescent="0.3">
      <c r="A423" s="81"/>
      <c r="G423" s="84"/>
    </row>
    <row r="424" spans="1:7" s="39" customFormat="1" x14ac:dyDescent="0.3">
      <c r="A424" s="81"/>
      <c r="G424" s="84"/>
    </row>
    <row r="425" spans="1:7" s="39" customFormat="1" x14ac:dyDescent="0.3">
      <c r="A425" s="81"/>
      <c r="G425" s="84"/>
    </row>
    <row r="426" spans="1:7" s="39" customFormat="1" x14ac:dyDescent="0.3">
      <c r="A426" s="81"/>
      <c r="G426" s="84"/>
    </row>
    <row r="427" spans="1:7" s="39" customFormat="1" x14ac:dyDescent="0.3">
      <c r="A427" s="81"/>
      <c r="G427" s="84"/>
    </row>
  </sheetData>
  <mergeCells count="43">
    <mergeCell ref="E52:E53"/>
    <mergeCell ref="B52:B53"/>
    <mergeCell ref="B44:C44"/>
    <mergeCell ref="B45:C45"/>
    <mergeCell ref="B46:C46"/>
    <mergeCell ref="B2:G2"/>
    <mergeCell ref="B3:G3"/>
    <mergeCell ref="B5:G5"/>
    <mergeCell ref="B48:E48"/>
    <mergeCell ref="B42:C42"/>
    <mergeCell ref="B38:C38"/>
    <mergeCell ref="B39:C39"/>
    <mergeCell ref="B40:C40"/>
    <mergeCell ref="B41:C41"/>
    <mergeCell ref="B28:C28"/>
    <mergeCell ref="B27:C27"/>
    <mergeCell ref="B29:C29"/>
    <mergeCell ref="B30:C30"/>
    <mergeCell ref="B31:C31"/>
    <mergeCell ref="B43:C43"/>
    <mergeCell ref="B26:C26"/>
    <mergeCell ref="B13:E13"/>
    <mergeCell ref="B16:C16"/>
    <mergeCell ref="B17:C17"/>
    <mergeCell ref="B18:C18"/>
    <mergeCell ref="E17:E18"/>
    <mergeCell ref="C20:D20"/>
    <mergeCell ref="C21:D21"/>
    <mergeCell ref="B23:E23"/>
    <mergeCell ref="B25:C25"/>
    <mergeCell ref="B14:G14"/>
    <mergeCell ref="B24:G24"/>
    <mergeCell ref="E41:G41"/>
    <mergeCell ref="E38:G38"/>
    <mergeCell ref="E39:G39"/>
    <mergeCell ref="E40:G40"/>
    <mergeCell ref="B34:C34"/>
    <mergeCell ref="B37:G37"/>
    <mergeCell ref="E42:G42"/>
    <mergeCell ref="E43:G43"/>
    <mergeCell ref="E44:G44"/>
    <mergeCell ref="E45:G45"/>
    <mergeCell ref="E46:G4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Z504"/>
  <sheetViews>
    <sheetView zoomScale="90" zoomScaleNormal="90" workbookViewId="0">
      <pane ySplit="3" topLeftCell="A4" activePane="bottomLeft" state="frozen"/>
      <selection pane="bottomLeft" activeCell="U12" sqref="U12:W18"/>
    </sheetView>
  </sheetViews>
  <sheetFormatPr defaultColWidth="9.109375" defaultRowHeight="14.4" x14ac:dyDescent="0.3"/>
  <cols>
    <col min="1" max="1" width="9.109375" style="56"/>
    <col min="2" max="2" width="28.5546875" style="15" customWidth="1"/>
    <col min="3" max="3" width="27.5546875" style="13" customWidth="1"/>
    <col min="4" max="4" width="25.109375" style="13" customWidth="1"/>
    <col min="5" max="5" width="22.6640625" style="13" customWidth="1"/>
    <col min="6" max="6" width="7.88671875" style="56" customWidth="1"/>
    <col min="7" max="17" width="16.6640625" style="13" customWidth="1"/>
    <col min="18" max="18" width="15.88671875" style="13" customWidth="1"/>
    <col min="19" max="19" width="9.109375" style="73"/>
    <col min="20" max="20" width="9.5546875" style="73" bestFit="1" customWidth="1"/>
    <col min="21" max="21" width="9.109375" style="73"/>
    <col min="22" max="22" width="11.33203125" style="73" bestFit="1" customWidth="1"/>
    <col min="23" max="362" width="9.109375" style="73"/>
    <col min="363" max="363" width="9.109375" style="75"/>
    <col min="364" max="364" width="9.109375" style="70"/>
    <col min="365" max="16384" width="9.109375" style="11"/>
  </cols>
  <sheetData>
    <row r="1" spans="1:364" x14ac:dyDescent="0.3">
      <c r="A1" s="36"/>
      <c r="B1" s="37"/>
      <c r="C1" s="38"/>
      <c r="D1" s="38"/>
      <c r="E1" s="38"/>
      <c r="F1" s="36"/>
      <c r="G1" s="118" t="s">
        <v>69</v>
      </c>
      <c r="H1" s="118"/>
      <c r="I1" s="118"/>
      <c r="J1" s="118"/>
      <c r="K1" s="118"/>
      <c r="L1" s="118"/>
      <c r="M1" s="118"/>
      <c r="N1" s="118"/>
      <c r="O1" s="38"/>
      <c r="P1" s="38"/>
      <c r="Q1" s="38"/>
      <c r="R1" s="38"/>
    </row>
    <row r="2" spans="1:364" s="14" customFormat="1" ht="28.8" x14ac:dyDescent="0.3">
      <c r="A2" s="33"/>
      <c r="B2" s="34" t="s">
        <v>21</v>
      </c>
      <c r="C2" s="35" t="s">
        <v>24</v>
      </c>
      <c r="D2" s="35" t="s">
        <v>22</v>
      </c>
      <c r="E2" s="35" t="s">
        <v>23</v>
      </c>
      <c r="F2" s="33"/>
      <c r="G2" s="35" t="s">
        <v>26</v>
      </c>
      <c r="H2" s="35" t="s">
        <v>27</v>
      </c>
      <c r="I2" s="35" t="s">
        <v>28</v>
      </c>
      <c r="J2" s="35" t="s">
        <v>29</v>
      </c>
      <c r="K2" s="35" t="s">
        <v>30</v>
      </c>
      <c r="L2" s="35" t="s">
        <v>31</v>
      </c>
      <c r="M2" s="35" t="s">
        <v>32</v>
      </c>
      <c r="N2" s="35" t="s">
        <v>33</v>
      </c>
      <c r="O2" s="35" t="s">
        <v>34</v>
      </c>
      <c r="P2" s="35" t="s">
        <v>35</v>
      </c>
      <c r="Q2" s="35" t="s">
        <v>36</v>
      </c>
      <c r="R2" s="35" t="s">
        <v>37</v>
      </c>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c r="IU2" s="74"/>
      <c r="IV2" s="74"/>
      <c r="IW2" s="74"/>
      <c r="IX2" s="74"/>
      <c r="IY2" s="74"/>
      <c r="IZ2" s="74"/>
      <c r="JA2" s="74"/>
      <c r="JB2" s="74"/>
      <c r="JC2" s="74"/>
      <c r="JD2" s="74"/>
      <c r="JE2" s="74"/>
      <c r="JF2" s="74"/>
      <c r="JG2" s="74"/>
      <c r="JH2" s="74"/>
      <c r="JI2" s="74"/>
      <c r="JJ2" s="74"/>
      <c r="JK2" s="74"/>
      <c r="JL2" s="74"/>
      <c r="JM2" s="74"/>
      <c r="JN2" s="74"/>
      <c r="JO2" s="74"/>
      <c r="JP2" s="74"/>
      <c r="JQ2" s="74"/>
      <c r="JR2" s="74"/>
      <c r="JS2" s="74"/>
      <c r="JT2" s="74"/>
      <c r="JU2" s="74"/>
      <c r="JV2" s="74"/>
      <c r="JW2" s="74"/>
      <c r="JX2" s="74"/>
      <c r="JY2" s="74"/>
      <c r="JZ2" s="74"/>
      <c r="KA2" s="74"/>
      <c r="KB2" s="74"/>
      <c r="KC2" s="74"/>
      <c r="KD2" s="74"/>
      <c r="KE2" s="74"/>
      <c r="KF2" s="74"/>
      <c r="KG2" s="74"/>
      <c r="KH2" s="74"/>
      <c r="KI2" s="74"/>
      <c r="KJ2" s="74"/>
      <c r="KK2" s="74"/>
      <c r="KL2" s="74"/>
      <c r="KM2" s="74"/>
      <c r="KN2" s="74"/>
      <c r="KO2" s="74"/>
      <c r="KP2" s="74"/>
      <c r="KQ2" s="74"/>
      <c r="KR2" s="74"/>
      <c r="KS2" s="74"/>
      <c r="KT2" s="74"/>
      <c r="KU2" s="74"/>
      <c r="KV2" s="74"/>
      <c r="KW2" s="74"/>
      <c r="KX2" s="74"/>
      <c r="KY2" s="74"/>
      <c r="KZ2" s="74"/>
      <c r="LA2" s="74"/>
      <c r="LB2" s="74"/>
      <c r="LC2" s="74"/>
      <c r="LD2" s="74"/>
      <c r="LE2" s="74"/>
      <c r="LF2" s="74"/>
      <c r="LG2" s="74"/>
      <c r="LH2" s="74"/>
      <c r="LI2" s="74"/>
      <c r="LJ2" s="74"/>
      <c r="LK2" s="74"/>
      <c r="LL2" s="74"/>
      <c r="LM2" s="74"/>
      <c r="LN2" s="74"/>
      <c r="LO2" s="74"/>
      <c r="LP2" s="74"/>
      <c r="LQ2" s="74"/>
      <c r="LR2" s="74"/>
      <c r="LS2" s="74"/>
      <c r="LT2" s="74"/>
      <c r="LU2" s="74"/>
      <c r="LV2" s="74"/>
      <c r="LW2" s="74"/>
      <c r="LX2" s="74"/>
      <c r="LY2" s="74"/>
      <c r="LZ2" s="74"/>
      <c r="MA2" s="74"/>
      <c r="MB2" s="74"/>
      <c r="MC2" s="74"/>
      <c r="MD2" s="74"/>
      <c r="ME2" s="74"/>
      <c r="MF2" s="74"/>
      <c r="MG2" s="74"/>
      <c r="MH2" s="74"/>
      <c r="MI2" s="74"/>
      <c r="MJ2" s="74"/>
      <c r="MK2" s="74"/>
      <c r="ML2" s="74"/>
      <c r="MM2" s="74"/>
      <c r="MN2" s="74"/>
      <c r="MO2" s="74"/>
      <c r="MP2" s="74"/>
      <c r="MQ2" s="74"/>
      <c r="MR2" s="74"/>
      <c r="MS2" s="74"/>
      <c r="MT2" s="74"/>
      <c r="MU2" s="74"/>
      <c r="MV2" s="74"/>
      <c r="MW2" s="74"/>
      <c r="MX2" s="74"/>
      <c r="MY2" s="76"/>
      <c r="MZ2" s="71"/>
    </row>
    <row r="3" spans="1:364" s="33" customFormat="1" x14ac:dyDescent="0.3">
      <c r="A3" s="33" t="s">
        <v>25</v>
      </c>
      <c r="B3" s="34" t="s">
        <v>68</v>
      </c>
      <c r="C3" s="35">
        <f>SUM(C4:C501)</f>
        <v>0</v>
      </c>
      <c r="D3" s="35">
        <f t="shared" ref="D3:E3" si="0">SUM(D4:D501)</f>
        <v>0</v>
      </c>
      <c r="E3" s="35">
        <f t="shared" si="0"/>
        <v>0</v>
      </c>
      <c r="F3" s="35"/>
      <c r="G3" s="35">
        <f t="shared" ref="G3" si="1">SUM(G4:G501)</f>
        <v>0</v>
      </c>
      <c r="H3" s="35">
        <f t="shared" ref="H3" si="2">SUM(H4:H501)</f>
        <v>0</v>
      </c>
      <c r="I3" s="35">
        <f t="shared" ref="I3" si="3">SUM(I4:I501)</f>
        <v>0</v>
      </c>
      <c r="J3" s="35">
        <f t="shared" ref="J3" si="4">SUM(J4:J501)</f>
        <v>0</v>
      </c>
      <c r="K3" s="35">
        <f t="shared" ref="K3" si="5">SUM(K4:K501)</f>
        <v>0</v>
      </c>
      <c r="L3" s="35">
        <f t="shared" ref="L3" si="6">SUM(L4:L501)</f>
        <v>0</v>
      </c>
      <c r="M3" s="35">
        <f t="shared" ref="M3" si="7">SUM(M4:M501)</f>
        <v>0</v>
      </c>
      <c r="N3" s="35">
        <f t="shared" ref="N3" si="8">SUM(N4:N501)</f>
        <v>0</v>
      </c>
      <c r="O3" s="35">
        <f t="shared" ref="O3" si="9">SUM(O4:O501)</f>
        <v>0</v>
      </c>
      <c r="P3" s="35">
        <f t="shared" ref="P3" si="10">SUM(P4:P501)</f>
        <v>0</v>
      </c>
      <c r="Q3" s="35">
        <f>SUM(Q4:Q501)</f>
        <v>0</v>
      </c>
      <c r="R3" s="35">
        <f t="shared" ref="R3" si="11">SUM(R4:R501)</f>
        <v>0</v>
      </c>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c r="IW3" s="74"/>
      <c r="IX3" s="74"/>
      <c r="IY3" s="74"/>
      <c r="IZ3" s="74"/>
      <c r="JA3" s="74"/>
      <c r="JB3" s="74"/>
      <c r="JC3" s="74"/>
      <c r="JD3" s="74"/>
      <c r="JE3" s="74"/>
      <c r="JF3" s="74"/>
      <c r="JG3" s="74"/>
      <c r="JH3" s="74"/>
      <c r="JI3" s="74"/>
      <c r="JJ3" s="74"/>
      <c r="JK3" s="74"/>
      <c r="JL3" s="74"/>
      <c r="JM3" s="74"/>
      <c r="JN3" s="74"/>
      <c r="JO3" s="74"/>
      <c r="JP3" s="74"/>
      <c r="JQ3" s="74"/>
      <c r="JR3" s="74"/>
      <c r="JS3" s="74"/>
      <c r="JT3" s="74"/>
      <c r="JU3" s="74"/>
      <c r="JV3" s="74"/>
      <c r="JW3" s="74"/>
      <c r="JX3" s="74"/>
      <c r="JY3" s="74"/>
      <c r="JZ3" s="74"/>
      <c r="KA3" s="74"/>
      <c r="KB3" s="74"/>
      <c r="KC3" s="74"/>
      <c r="KD3" s="74"/>
      <c r="KE3" s="74"/>
      <c r="KF3" s="74"/>
      <c r="KG3" s="74"/>
      <c r="KH3" s="74"/>
      <c r="KI3" s="74"/>
      <c r="KJ3" s="74"/>
      <c r="KK3" s="74"/>
      <c r="KL3" s="74"/>
      <c r="KM3" s="74"/>
      <c r="KN3" s="74"/>
      <c r="KO3" s="74"/>
      <c r="KP3" s="74"/>
      <c r="KQ3" s="74"/>
      <c r="KR3" s="74"/>
      <c r="KS3" s="74"/>
      <c r="KT3" s="74"/>
      <c r="KU3" s="74"/>
      <c r="KV3" s="74"/>
      <c r="KW3" s="74"/>
      <c r="KX3" s="74"/>
      <c r="KY3" s="74"/>
      <c r="KZ3" s="74"/>
      <c r="LA3" s="74"/>
      <c r="LB3" s="74"/>
      <c r="LC3" s="74"/>
      <c r="LD3" s="74"/>
      <c r="LE3" s="74"/>
      <c r="LF3" s="74"/>
      <c r="LG3" s="74"/>
      <c r="LH3" s="74"/>
      <c r="LI3" s="74"/>
      <c r="LJ3" s="74"/>
      <c r="LK3" s="74"/>
      <c r="LL3" s="74"/>
      <c r="LM3" s="74"/>
      <c r="LN3" s="74"/>
      <c r="LO3" s="74"/>
      <c r="LP3" s="74"/>
      <c r="LQ3" s="74"/>
      <c r="LR3" s="74"/>
      <c r="LS3" s="74"/>
      <c r="LT3" s="74"/>
      <c r="LU3" s="74"/>
      <c r="LV3" s="74"/>
      <c r="LW3" s="74"/>
      <c r="LX3" s="74"/>
      <c r="LY3" s="74"/>
      <c r="LZ3" s="74"/>
      <c r="MA3" s="74"/>
      <c r="MB3" s="74"/>
      <c r="MC3" s="74"/>
      <c r="MD3" s="74"/>
      <c r="ME3" s="74"/>
      <c r="MF3" s="74"/>
      <c r="MG3" s="74"/>
      <c r="MH3" s="74"/>
      <c r="MI3" s="74"/>
      <c r="MJ3" s="74"/>
      <c r="MK3" s="74"/>
      <c r="ML3" s="74"/>
      <c r="MM3" s="74"/>
      <c r="MN3" s="74"/>
      <c r="MO3" s="74"/>
      <c r="MP3" s="74"/>
      <c r="MQ3" s="74"/>
      <c r="MR3" s="74"/>
      <c r="MS3" s="74"/>
      <c r="MT3" s="74"/>
      <c r="MU3" s="74"/>
      <c r="MV3" s="74"/>
      <c r="MW3" s="74"/>
      <c r="MX3" s="74"/>
      <c r="MY3" s="77"/>
      <c r="MZ3" s="72"/>
    </row>
    <row r="4" spans="1:364" x14ac:dyDescent="0.3">
      <c r="B4" s="15" t="s">
        <v>88</v>
      </c>
      <c r="C4" s="87"/>
      <c r="D4" s="13">
        <f>C4*4</f>
        <v>0</v>
      </c>
      <c r="E4" s="13">
        <f>((D4*0.75)/52)*8</f>
        <v>0</v>
      </c>
      <c r="G4" s="87"/>
      <c r="H4" s="87"/>
      <c r="I4" s="87"/>
      <c r="J4" s="87"/>
      <c r="K4" s="87"/>
      <c r="L4" s="87"/>
      <c r="M4" s="87"/>
      <c r="N4" s="87"/>
      <c r="O4" s="87"/>
      <c r="P4" s="87"/>
      <c r="Q4" s="13">
        <f>SUM(G4:P4)</f>
        <v>0</v>
      </c>
      <c r="R4" s="13">
        <f>+IF(Q4&gt;15385,15385,Q4)</f>
        <v>0</v>
      </c>
    </row>
    <row r="5" spans="1:364" x14ac:dyDescent="0.3">
      <c r="B5" s="15" t="s">
        <v>89</v>
      </c>
      <c r="C5" s="87"/>
      <c r="D5" s="13">
        <f t="shared" ref="D5:D68" si="12">C5*4</f>
        <v>0</v>
      </c>
      <c r="E5" s="13">
        <f t="shared" ref="E5:E68" si="13">((D5*0.75)/52)*8</f>
        <v>0</v>
      </c>
      <c r="G5" s="87"/>
      <c r="H5" s="87"/>
      <c r="I5" s="87"/>
      <c r="J5" s="87"/>
      <c r="K5" s="87"/>
      <c r="L5" s="87"/>
      <c r="M5" s="87"/>
      <c r="N5" s="87"/>
      <c r="O5" s="87"/>
      <c r="P5" s="87"/>
      <c r="Q5" s="13">
        <f t="shared" ref="Q5:Q9" si="14">SUM(G5:P5)</f>
        <v>0</v>
      </c>
      <c r="R5" s="13">
        <f t="shared" ref="R5:R68" si="15">+IF(Q5&gt;15385,15385,Q5)</f>
        <v>0</v>
      </c>
    </row>
    <row r="6" spans="1:364" x14ac:dyDescent="0.3">
      <c r="B6" s="15" t="s">
        <v>90</v>
      </c>
      <c r="C6" s="87"/>
      <c r="D6" s="13">
        <f t="shared" si="12"/>
        <v>0</v>
      </c>
      <c r="E6" s="13">
        <f t="shared" si="13"/>
        <v>0</v>
      </c>
      <c r="G6" s="87"/>
      <c r="H6" s="87"/>
      <c r="I6" s="87"/>
      <c r="J6" s="87"/>
      <c r="K6" s="87"/>
      <c r="L6" s="87"/>
      <c r="M6" s="87"/>
      <c r="N6" s="87"/>
      <c r="O6" s="87"/>
      <c r="P6" s="87"/>
      <c r="Q6" s="13">
        <f t="shared" si="14"/>
        <v>0</v>
      </c>
      <c r="R6" s="13">
        <f t="shared" si="15"/>
        <v>0</v>
      </c>
    </row>
    <row r="7" spans="1:364" x14ac:dyDescent="0.3">
      <c r="B7" s="15" t="s">
        <v>91</v>
      </c>
      <c r="C7" s="87"/>
      <c r="D7" s="13">
        <f t="shared" si="12"/>
        <v>0</v>
      </c>
      <c r="E7" s="13">
        <f t="shared" si="13"/>
        <v>0</v>
      </c>
      <c r="G7" s="87"/>
      <c r="H7" s="87"/>
      <c r="I7" s="87"/>
      <c r="J7" s="87"/>
      <c r="K7" s="87"/>
      <c r="L7" s="87"/>
      <c r="M7" s="87"/>
      <c r="N7" s="87"/>
      <c r="O7" s="87"/>
      <c r="P7" s="87"/>
      <c r="Q7" s="13">
        <f t="shared" si="14"/>
        <v>0</v>
      </c>
      <c r="R7" s="13">
        <f t="shared" si="15"/>
        <v>0</v>
      </c>
    </row>
    <row r="8" spans="1:364" x14ac:dyDescent="0.3">
      <c r="B8" s="15" t="s">
        <v>92</v>
      </c>
      <c r="C8" s="87"/>
      <c r="D8" s="13">
        <f t="shared" si="12"/>
        <v>0</v>
      </c>
      <c r="E8" s="13">
        <f t="shared" si="13"/>
        <v>0</v>
      </c>
      <c r="G8" s="87"/>
      <c r="H8" s="87"/>
      <c r="I8" s="87"/>
      <c r="J8" s="87"/>
      <c r="K8" s="87"/>
      <c r="L8" s="87"/>
      <c r="M8" s="87"/>
      <c r="N8" s="87"/>
      <c r="O8" s="87"/>
      <c r="P8" s="87"/>
      <c r="Q8" s="13">
        <f t="shared" si="14"/>
        <v>0</v>
      </c>
      <c r="R8" s="13">
        <f t="shared" si="15"/>
        <v>0</v>
      </c>
    </row>
    <row r="9" spans="1:364" x14ac:dyDescent="0.3">
      <c r="B9" s="15" t="s">
        <v>93</v>
      </c>
      <c r="C9" s="87"/>
      <c r="D9" s="13">
        <f t="shared" si="12"/>
        <v>0</v>
      </c>
      <c r="E9" s="13">
        <f t="shared" si="13"/>
        <v>0</v>
      </c>
      <c r="G9" s="87"/>
      <c r="H9" s="87"/>
      <c r="I9" s="87"/>
      <c r="J9" s="87"/>
      <c r="K9" s="87"/>
      <c r="L9" s="87"/>
      <c r="M9" s="87"/>
      <c r="N9" s="87"/>
      <c r="O9" s="87"/>
      <c r="P9" s="87"/>
      <c r="Q9" s="13">
        <f t="shared" si="14"/>
        <v>0</v>
      </c>
      <c r="R9" s="13">
        <f t="shared" si="15"/>
        <v>0</v>
      </c>
    </row>
    <row r="10" spans="1:364" x14ac:dyDescent="0.3">
      <c r="B10" s="15" t="s">
        <v>94</v>
      </c>
      <c r="C10" s="87"/>
      <c r="D10" s="13">
        <f t="shared" si="12"/>
        <v>0</v>
      </c>
      <c r="E10" s="13">
        <f t="shared" si="13"/>
        <v>0</v>
      </c>
      <c r="G10" s="87"/>
      <c r="H10" s="87"/>
      <c r="I10" s="87"/>
      <c r="J10" s="87"/>
      <c r="K10" s="87"/>
      <c r="L10" s="87"/>
      <c r="M10" s="87"/>
      <c r="N10" s="87"/>
      <c r="O10" s="87"/>
      <c r="P10" s="87"/>
      <c r="Q10" s="13">
        <f>SUM(G10:P10)</f>
        <v>0</v>
      </c>
      <c r="R10" s="13">
        <f t="shared" si="15"/>
        <v>0</v>
      </c>
    </row>
    <row r="11" spans="1:364" x14ac:dyDescent="0.3">
      <c r="B11" s="15" t="s">
        <v>95</v>
      </c>
      <c r="C11" s="87"/>
      <c r="D11" s="13">
        <f t="shared" si="12"/>
        <v>0</v>
      </c>
      <c r="E11" s="13">
        <f t="shared" si="13"/>
        <v>0</v>
      </c>
      <c r="G11" s="87"/>
      <c r="H11" s="87"/>
      <c r="I11" s="87"/>
      <c r="J11" s="87"/>
      <c r="K11" s="87"/>
      <c r="L11" s="87"/>
      <c r="M11" s="87"/>
      <c r="N11" s="87"/>
      <c r="O11" s="87"/>
      <c r="P11" s="87"/>
      <c r="Q11" s="13">
        <f t="shared" ref="Q11:Q74" si="16">SUM(G11:P11)</f>
        <v>0</v>
      </c>
      <c r="R11" s="13">
        <f t="shared" si="15"/>
        <v>0</v>
      </c>
    </row>
    <row r="12" spans="1:364" x14ac:dyDescent="0.3">
      <c r="B12" s="15" t="s">
        <v>96</v>
      </c>
      <c r="C12" s="87"/>
      <c r="D12" s="13">
        <f t="shared" si="12"/>
        <v>0</v>
      </c>
      <c r="E12" s="13">
        <f t="shared" si="13"/>
        <v>0</v>
      </c>
      <c r="G12" s="87"/>
      <c r="H12" s="87"/>
      <c r="I12" s="87"/>
      <c r="J12" s="87"/>
      <c r="K12" s="87"/>
      <c r="L12" s="87"/>
      <c r="M12" s="87"/>
      <c r="N12" s="87"/>
      <c r="O12" s="87"/>
      <c r="P12" s="87"/>
      <c r="Q12" s="13">
        <f t="shared" si="16"/>
        <v>0</v>
      </c>
      <c r="R12" s="13">
        <f t="shared" si="15"/>
        <v>0</v>
      </c>
    </row>
    <row r="13" spans="1:364" x14ac:dyDescent="0.3">
      <c r="B13" s="15" t="s">
        <v>97</v>
      </c>
      <c r="C13" s="87"/>
      <c r="D13" s="13">
        <f t="shared" si="12"/>
        <v>0</v>
      </c>
      <c r="E13" s="13">
        <f t="shared" si="13"/>
        <v>0</v>
      </c>
      <c r="G13" s="87"/>
      <c r="H13" s="87"/>
      <c r="I13" s="87"/>
      <c r="J13" s="87"/>
      <c r="K13" s="87"/>
      <c r="L13" s="87"/>
      <c r="M13" s="87"/>
      <c r="N13" s="87"/>
      <c r="O13" s="87"/>
      <c r="P13" s="87"/>
      <c r="Q13" s="13">
        <f t="shared" si="16"/>
        <v>0</v>
      </c>
      <c r="R13" s="13">
        <f t="shared" si="15"/>
        <v>0</v>
      </c>
    </row>
    <row r="14" spans="1:364" x14ac:dyDescent="0.3">
      <c r="D14" s="13">
        <f t="shared" si="12"/>
        <v>0</v>
      </c>
      <c r="E14" s="13">
        <f t="shared" si="13"/>
        <v>0</v>
      </c>
      <c r="Q14" s="13">
        <f t="shared" si="16"/>
        <v>0</v>
      </c>
      <c r="R14" s="13">
        <f t="shared" si="15"/>
        <v>0</v>
      </c>
      <c r="V14" s="91">
        <f>SUM(G13:O13)/8</f>
        <v>0</v>
      </c>
    </row>
    <row r="15" spans="1:364" x14ac:dyDescent="0.3">
      <c r="D15" s="13">
        <f t="shared" si="12"/>
        <v>0</v>
      </c>
      <c r="E15" s="13">
        <f t="shared" si="13"/>
        <v>0</v>
      </c>
      <c r="Q15" s="13">
        <f t="shared" si="16"/>
        <v>0</v>
      </c>
      <c r="R15" s="13">
        <f t="shared" si="15"/>
        <v>0</v>
      </c>
      <c r="V15" s="91">
        <f>V14*52</f>
        <v>0</v>
      </c>
    </row>
    <row r="16" spans="1:364" x14ac:dyDescent="0.3">
      <c r="D16" s="13">
        <f t="shared" si="12"/>
        <v>0</v>
      </c>
      <c r="E16" s="13">
        <f t="shared" si="13"/>
        <v>0</v>
      </c>
      <c r="Q16" s="13">
        <f t="shared" si="16"/>
        <v>0</v>
      </c>
      <c r="R16" s="13">
        <f t="shared" si="15"/>
        <v>0</v>
      </c>
      <c r="V16" s="91">
        <f>V15+P13</f>
        <v>0</v>
      </c>
    </row>
    <row r="17" spans="4:18" x14ac:dyDescent="0.3">
      <c r="D17" s="13">
        <f t="shared" si="12"/>
        <v>0</v>
      </c>
      <c r="E17" s="13">
        <f t="shared" si="13"/>
        <v>0</v>
      </c>
      <c r="G17" s="95"/>
      <c r="Q17" s="13">
        <f t="shared" si="16"/>
        <v>0</v>
      </c>
      <c r="R17" s="13">
        <f t="shared" si="15"/>
        <v>0</v>
      </c>
    </row>
    <row r="18" spans="4:18" x14ac:dyDescent="0.3">
      <c r="D18" s="13">
        <f t="shared" si="12"/>
        <v>0</v>
      </c>
      <c r="E18" s="13">
        <f t="shared" si="13"/>
        <v>0</v>
      </c>
      <c r="Q18" s="13">
        <f t="shared" si="16"/>
        <v>0</v>
      </c>
      <c r="R18" s="13">
        <f t="shared" si="15"/>
        <v>0</v>
      </c>
    </row>
    <row r="19" spans="4:18" x14ac:dyDescent="0.3">
      <c r="D19" s="13">
        <f t="shared" si="12"/>
        <v>0</v>
      </c>
      <c r="E19" s="13">
        <f t="shared" si="13"/>
        <v>0</v>
      </c>
      <c r="Q19" s="13">
        <f t="shared" si="16"/>
        <v>0</v>
      </c>
      <c r="R19" s="13">
        <f t="shared" si="15"/>
        <v>0</v>
      </c>
    </row>
    <row r="20" spans="4:18" x14ac:dyDescent="0.3">
      <c r="D20" s="13">
        <f t="shared" si="12"/>
        <v>0</v>
      </c>
      <c r="E20" s="13">
        <f t="shared" si="13"/>
        <v>0</v>
      </c>
      <c r="Q20" s="13">
        <f t="shared" si="16"/>
        <v>0</v>
      </c>
      <c r="R20" s="13">
        <f t="shared" si="15"/>
        <v>0</v>
      </c>
    </row>
    <row r="21" spans="4:18" x14ac:dyDescent="0.3">
      <c r="D21" s="13">
        <f t="shared" si="12"/>
        <v>0</v>
      </c>
      <c r="E21" s="13">
        <f t="shared" si="13"/>
        <v>0</v>
      </c>
      <c r="Q21" s="13">
        <f t="shared" si="16"/>
        <v>0</v>
      </c>
      <c r="R21" s="13">
        <f t="shared" si="15"/>
        <v>0</v>
      </c>
    </row>
    <row r="22" spans="4:18" x14ac:dyDescent="0.3">
      <c r="D22" s="13">
        <f t="shared" si="12"/>
        <v>0</v>
      </c>
      <c r="E22" s="13">
        <f t="shared" si="13"/>
        <v>0</v>
      </c>
      <c r="Q22" s="13">
        <f t="shared" si="16"/>
        <v>0</v>
      </c>
      <c r="R22" s="13">
        <f t="shared" si="15"/>
        <v>0</v>
      </c>
    </row>
    <row r="23" spans="4:18" x14ac:dyDescent="0.3">
      <c r="D23" s="13">
        <f t="shared" si="12"/>
        <v>0</v>
      </c>
      <c r="E23" s="13">
        <f t="shared" si="13"/>
        <v>0</v>
      </c>
      <c r="Q23" s="13">
        <f t="shared" si="16"/>
        <v>0</v>
      </c>
      <c r="R23" s="13">
        <f t="shared" si="15"/>
        <v>0</v>
      </c>
    </row>
    <row r="24" spans="4:18" x14ac:dyDescent="0.3">
      <c r="D24" s="13">
        <f t="shared" si="12"/>
        <v>0</v>
      </c>
      <c r="E24" s="13">
        <f t="shared" si="13"/>
        <v>0</v>
      </c>
      <c r="Q24" s="13">
        <f t="shared" si="16"/>
        <v>0</v>
      </c>
      <c r="R24" s="13">
        <f t="shared" si="15"/>
        <v>0</v>
      </c>
    </row>
    <row r="25" spans="4:18" x14ac:dyDescent="0.3">
      <c r="D25" s="13">
        <f t="shared" si="12"/>
        <v>0</v>
      </c>
      <c r="E25" s="13">
        <f t="shared" si="13"/>
        <v>0</v>
      </c>
      <c r="Q25" s="13">
        <f t="shared" si="16"/>
        <v>0</v>
      </c>
      <c r="R25" s="13">
        <f t="shared" si="15"/>
        <v>0</v>
      </c>
    </row>
    <row r="26" spans="4:18" x14ac:dyDescent="0.3">
      <c r="D26" s="13">
        <f t="shared" si="12"/>
        <v>0</v>
      </c>
      <c r="E26" s="13">
        <f t="shared" si="13"/>
        <v>0</v>
      </c>
      <c r="Q26" s="13">
        <f t="shared" si="16"/>
        <v>0</v>
      </c>
      <c r="R26" s="13">
        <f t="shared" si="15"/>
        <v>0</v>
      </c>
    </row>
    <row r="27" spans="4:18" x14ac:dyDescent="0.3">
      <c r="D27" s="13">
        <f t="shared" si="12"/>
        <v>0</v>
      </c>
      <c r="E27" s="13">
        <f t="shared" si="13"/>
        <v>0</v>
      </c>
      <c r="Q27" s="13">
        <f t="shared" si="16"/>
        <v>0</v>
      </c>
      <c r="R27" s="13">
        <f t="shared" si="15"/>
        <v>0</v>
      </c>
    </row>
    <row r="28" spans="4:18" x14ac:dyDescent="0.3">
      <c r="D28" s="13">
        <f t="shared" si="12"/>
        <v>0</v>
      </c>
      <c r="E28" s="13">
        <f t="shared" si="13"/>
        <v>0</v>
      </c>
      <c r="Q28" s="13">
        <f t="shared" si="16"/>
        <v>0</v>
      </c>
      <c r="R28" s="13">
        <f t="shared" si="15"/>
        <v>0</v>
      </c>
    </row>
    <row r="29" spans="4:18" x14ac:dyDescent="0.3">
      <c r="D29" s="13">
        <f t="shared" si="12"/>
        <v>0</v>
      </c>
      <c r="E29" s="13">
        <f t="shared" si="13"/>
        <v>0</v>
      </c>
      <c r="Q29" s="13">
        <f t="shared" si="16"/>
        <v>0</v>
      </c>
      <c r="R29" s="13">
        <f t="shared" si="15"/>
        <v>0</v>
      </c>
    </row>
    <row r="30" spans="4:18" x14ac:dyDescent="0.3">
      <c r="D30" s="13">
        <f t="shared" si="12"/>
        <v>0</v>
      </c>
      <c r="E30" s="13">
        <f t="shared" si="13"/>
        <v>0</v>
      </c>
      <c r="Q30" s="13">
        <f t="shared" si="16"/>
        <v>0</v>
      </c>
      <c r="R30" s="13">
        <f t="shared" si="15"/>
        <v>0</v>
      </c>
    </row>
    <row r="31" spans="4:18" x14ac:dyDescent="0.3">
      <c r="D31" s="13">
        <f t="shared" si="12"/>
        <v>0</v>
      </c>
      <c r="E31" s="13">
        <f t="shared" si="13"/>
        <v>0</v>
      </c>
      <c r="Q31" s="13">
        <f t="shared" si="16"/>
        <v>0</v>
      </c>
      <c r="R31" s="13">
        <f t="shared" si="15"/>
        <v>0</v>
      </c>
    </row>
    <row r="32" spans="4:18" x14ac:dyDescent="0.3">
      <c r="D32" s="13">
        <f t="shared" si="12"/>
        <v>0</v>
      </c>
      <c r="E32" s="13">
        <f t="shared" si="13"/>
        <v>0</v>
      </c>
      <c r="Q32" s="13">
        <f t="shared" si="16"/>
        <v>0</v>
      </c>
      <c r="R32" s="13">
        <f t="shared" si="15"/>
        <v>0</v>
      </c>
    </row>
    <row r="33" spans="4:18" x14ac:dyDescent="0.3">
      <c r="D33" s="13">
        <f t="shared" si="12"/>
        <v>0</v>
      </c>
      <c r="E33" s="13">
        <f t="shared" si="13"/>
        <v>0</v>
      </c>
      <c r="Q33" s="13">
        <f t="shared" si="16"/>
        <v>0</v>
      </c>
      <c r="R33" s="13">
        <f t="shared" si="15"/>
        <v>0</v>
      </c>
    </row>
    <row r="34" spans="4:18" x14ac:dyDescent="0.3">
      <c r="D34" s="13">
        <f t="shared" si="12"/>
        <v>0</v>
      </c>
      <c r="E34" s="13">
        <f t="shared" si="13"/>
        <v>0</v>
      </c>
      <c r="Q34" s="13">
        <f t="shared" si="16"/>
        <v>0</v>
      </c>
      <c r="R34" s="13">
        <f t="shared" si="15"/>
        <v>0</v>
      </c>
    </row>
    <row r="35" spans="4:18" x14ac:dyDescent="0.3">
      <c r="D35" s="13">
        <f t="shared" si="12"/>
        <v>0</v>
      </c>
      <c r="E35" s="13">
        <f t="shared" si="13"/>
        <v>0</v>
      </c>
      <c r="Q35" s="13">
        <f t="shared" si="16"/>
        <v>0</v>
      </c>
      <c r="R35" s="13">
        <f t="shared" si="15"/>
        <v>0</v>
      </c>
    </row>
    <row r="36" spans="4:18" x14ac:dyDescent="0.3">
      <c r="D36" s="13">
        <f t="shared" si="12"/>
        <v>0</v>
      </c>
      <c r="E36" s="13">
        <f t="shared" si="13"/>
        <v>0</v>
      </c>
      <c r="Q36" s="13">
        <f t="shared" si="16"/>
        <v>0</v>
      </c>
      <c r="R36" s="13">
        <f t="shared" si="15"/>
        <v>0</v>
      </c>
    </row>
    <row r="37" spans="4:18" x14ac:dyDescent="0.3">
      <c r="D37" s="13">
        <f t="shared" si="12"/>
        <v>0</v>
      </c>
      <c r="E37" s="13">
        <f t="shared" si="13"/>
        <v>0</v>
      </c>
      <c r="Q37" s="13">
        <f t="shared" si="16"/>
        <v>0</v>
      </c>
      <c r="R37" s="13">
        <f t="shared" si="15"/>
        <v>0</v>
      </c>
    </row>
    <row r="38" spans="4:18" x14ac:dyDescent="0.3">
      <c r="D38" s="13">
        <f t="shared" si="12"/>
        <v>0</v>
      </c>
      <c r="E38" s="13">
        <f t="shared" si="13"/>
        <v>0</v>
      </c>
      <c r="Q38" s="13">
        <f t="shared" si="16"/>
        <v>0</v>
      </c>
      <c r="R38" s="13">
        <f t="shared" si="15"/>
        <v>0</v>
      </c>
    </row>
    <row r="39" spans="4:18" x14ac:dyDescent="0.3">
      <c r="D39" s="13">
        <f t="shared" si="12"/>
        <v>0</v>
      </c>
      <c r="E39" s="13">
        <f t="shared" si="13"/>
        <v>0</v>
      </c>
      <c r="Q39" s="13">
        <f t="shared" si="16"/>
        <v>0</v>
      </c>
      <c r="R39" s="13">
        <f t="shared" si="15"/>
        <v>0</v>
      </c>
    </row>
    <row r="40" spans="4:18" x14ac:dyDescent="0.3">
      <c r="D40" s="13">
        <f t="shared" si="12"/>
        <v>0</v>
      </c>
      <c r="E40" s="13">
        <f t="shared" si="13"/>
        <v>0</v>
      </c>
      <c r="Q40" s="13">
        <f t="shared" si="16"/>
        <v>0</v>
      </c>
      <c r="R40" s="13">
        <f t="shared" si="15"/>
        <v>0</v>
      </c>
    </row>
    <row r="41" spans="4:18" x14ac:dyDescent="0.3">
      <c r="D41" s="13">
        <f t="shared" si="12"/>
        <v>0</v>
      </c>
      <c r="E41" s="13">
        <f t="shared" si="13"/>
        <v>0</v>
      </c>
      <c r="Q41" s="13">
        <f t="shared" si="16"/>
        <v>0</v>
      </c>
      <c r="R41" s="13">
        <f t="shared" si="15"/>
        <v>0</v>
      </c>
    </row>
    <row r="42" spans="4:18" x14ac:dyDescent="0.3">
      <c r="D42" s="13">
        <f t="shared" si="12"/>
        <v>0</v>
      </c>
      <c r="E42" s="13">
        <f t="shared" si="13"/>
        <v>0</v>
      </c>
      <c r="Q42" s="13">
        <f t="shared" si="16"/>
        <v>0</v>
      </c>
      <c r="R42" s="13">
        <f t="shared" si="15"/>
        <v>0</v>
      </c>
    </row>
    <row r="43" spans="4:18" x14ac:dyDescent="0.3">
      <c r="D43" s="13">
        <f t="shared" si="12"/>
        <v>0</v>
      </c>
      <c r="E43" s="13">
        <f t="shared" si="13"/>
        <v>0</v>
      </c>
      <c r="Q43" s="13">
        <f t="shared" si="16"/>
        <v>0</v>
      </c>
      <c r="R43" s="13">
        <f t="shared" si="15"/>
        <v>0</v>
      </c>
    </row>
    <row r="44" spans="4:18" x14ac:dyDescent="0.3">
      <c r="D44" s="13">
        <f t="shared" si="12"/>
        <v>0</v>
      </c>
      <c r="E44" s="13">
        <f t="shared" si="13"/>
        <v>0</v>
      </c>
      <c r="Q44" s="13">
        <f t="shared" si="16"/>
        <v>0</v>
      </c>
      <c r="R44" s="13">
        <f t="shared" si="15"/>
        <v>0</v>
      </c>
    </row>
    <row r="45" spans="4:18" x14ac:dyDescent="0.3">
      <c r="D45" s="13">
        <f t="shared" si="12"/>
        <v>0</v>
      </c>
      <c r="E45" s="13">
        <f t="shared" si="13"/>
        <v>0</v>
      </c>
      <c r="Q45" s="13">
        <f t="shared" si="16"/>
        <v>0</v>
      </c>
      <c r="R45" s="13">
        <f t="shared" si="15"/>
        <v>0</v>
      </c>
    </row>
    <row r="46" spans="4:18" x14ac:dyDescent="0.3">
      <c r="D46" s="13">
        <f t="shared" si="12"/>
        <v>0</v>
      </c>
      <c r="E46" s="13">
        <f t="shared" si="13"/>
        <v>0</v>
      </c>
      <c r="Q46" s="13">
        <f t="shared" si="16"/>
        <v>0</v>
      </c>
      <c r="R46" s="13">
        <f t="shared" si="15"/>
        <v>0</v>
      </c>
    </row>
    <row r="47" spans="4:18" x14ac:dyDescent="0.3">
      <c r="D47" s="13">
        <f t="shared" si="12"/>
        <v>0</v>
      </c>
      <c r="E47" s="13">
        <f t="shared" si="13"/>
        <v>0</v>
      </c>
      <c r="Q47" s="13">
        <f t="shared" si="16"/>
        <v>0</v>
      </c>
      <c r="R47" s="13">
        <f t="shared" si="15"/>
        <v>0</v>
      </c>
    </row>
    <row r="48" spans="4:18" x14ac:dyDescent="0.3">
      <c r="D48" s="13">
        <f t="shared" si="12"/>
        <v>0</v>
      </c>
      <c r="E48" s="13">
        <f t="shared" si="13"/>
        <v>0</v>
      </c>
      <c r="Q48" s="13">
        <f t="shared" si="16"/>
        <v>0</v>
      </c>
      <c r="R48" s="13">
        <f t="shared" si="15"/>
        <v>0</v>
      </c>
    </row>
    <row r="49" spans="4:18" x14ac:dyDescent="0.3">
      <c r="D49" s="13">
        <f t="shared" si="12"/>
        <v>0</v>
      </c>
      <c r="E49" s="13">
        <f t="shared" si="13"/>
        <v>0</v>
      </c>
      <c r="Q49" s="13">
        <f t="shared" si="16"/>
        <v>0</v>
      </c>
      <c r="R49" s="13">
        <f t="shared" si="15"/>
        <v>0</v>
      </c>
    </row>
    <row r="50" spans="4:18" x14ac:dyDescent="0.3">
      <c r="D50" s="13">
        <f t="shared" si="12"/>
        <v>0</v>
      </c>
      <c r="E50" s="13">
        <f t="shared" si="13"/>
        <v>0</v>
      </c>
      <c r="Q50" s="13">
        <f t="shared" si="16"/>
        <v>0</v>
      </c>
      <c r="R50" s="13">
        <f t="shared" si="15"/>
        <v>0</v>
      </c>
    </row>
    <row r="51" spans="4:18" x14ac:dyDescent="0.3">
      <c r="D51" s="13">
        <f t="shared" si="12"/>
        <v>0</v>
      </c>
      <c r="E51" s="13">
        <f t="shared" si="13"/>
        <v>0</v>
      </c>
      <c r="Q51" s="13">
        <f t="shared" si="16"/>
        <v>0</v>
      </c>
      <c r="R51" s="13">
        <f t="shared" si="15"/>
        <v>0</v>
      </c>
    </row>
    <row r="52" spans="4:18" x14ac:dyDescent="0.3">
      <c r="D52" s="13">
        <f t="shared" si="12"/>
        <v>0</v>
      </c>
      <c r="E52" s="13">
        <f t="shared" si="13"/>
        <v>0</v>
      </c>
      <c r="Q52" s="13">
        <f t="shared" si="16"/>
        <v>0</v>
      </c>
      <c r="R52" s="13">
        <f t="shared" si="15"/>
        <v>0</v>
      </c>
    </row>
    <row r="53" spans="4:18" x14ac:dyDescent="0.3">
      <c r="D53" s="13">
        <f t="shared" si="12"/>
        <v>0</v>
      </c>
      <c r="E53" s="13">
        <f t="shared" si="13"/>
        <v>0</v>
      </c>
      <c r="Q53" s="13">
        <f t="shared" si="16"/>
        <v>0</v>
      </c>
      <c r="R53" s="13">
        <f t="shared" si="15"/>
        <v>0</v>
      </c>
    </row>
    <row r="54" spans="4:18" x14ac:dyDescent="0.3">
      <c r="D54" s="13">
        <f t="shared" si="12"/>
        <v>0</v>
      </c>
      <c r="E54" s="13">
        <f t="shared" si="13"/>
        <v>0</v>
      </c>
      <c r="Q54" s="13">
        <f t="shared" si="16"/>
        <v>0</v>
      </c>
      <c r="R54" s="13">
        <f t="shared" si="15"/>
        <v>0</v>
      </c>
    </row>
    <row r="55" spans="4:18" x14ac:dyDescent="0.3">
      <c r="D55" s="13">
        <f t="shared" si="12"/>
        <v>0</v>
      </c>
      <c r="E55" s="13">
        <f t="shared" si="13"/>
        <v>0</v>
      </c>
      <c r="Q55" s="13">
        <f t="shared" si="16"/>
        <v>0</v>
      </c>
      <c r="R55" s="13">
        <f t="shared" si="15"/>
        <v>0</v>
      </c>
    </row>
    <row r="56" spans="4:18" x14ac:dyDescent="0.3">
      <c r="D56" s="13">
        <f t="shared" si="12"/>
        <v>0</v>
      </c>
      <c r="E56" s="13">
        <f t="shared" si="13"/>
        <v>0</v>
      </c>
      <c r="Q56" s="13">
        <f t="shared" si="16"/>
        <v>0</v>
      </c>
      <c r="R56" s="13">
        <f t="shared" si="15"/>
        <v>0</v>
      </c>
    </row>
    <row r="57" spans="4:18" x14ac:dyDescent="0.3">
      <c r="D57" s="13">
        <f t="shared" si="12"/>
        <v>0</v>
      </c>
      <c r="E57" s="13">
        <f t="shared" si="13"/>
        <v>0</v>
      </c>
      <c r="Q57" s="13">
        <f t="shared" si="16"/>
        <v>0</v>
      </c>
      <c r="R57" s="13">
        <f t="shared" si="15"/>
        <v>0</v>
      </c>
    </row>
    <row r="58" spans="4:18" x14ac:dyDescent="0.3">
      <c r="D58" s="13">
        <f t="shared" si="12"/>
        <v>0</v>
      </c>
      <c r="E58" s="13">
        <f t="shared" si="13"/>
        <v>0</v>
      </c>
      <c r="Q58" s="13">
        <f t="shared" si="16"/>
        <v>0</v>
      </c>
      <c r="R58" s="13">
        <f t="shared" si="15"/>
        <v>0</v>
      </c>
    </row>
    <row r="59" spans="4:18" x14ac:dyDescent="0.3">
      <c r="D59" s="13">
        <f t="shared" si="12"/>
        <v>0</v>
      </c>
      <c r="E59" s="13">
        <f t="shared" si="13"/>
        <v>0</v>
      </c>
      <c r="Q59" s="13">
        <f t="shared" si="16"/>
        <v>0</v>
      </c>
      <c r="R59" s="13">
        <f t="shared" si="15"/>
        <v>0</v>
      </c>
    </row>
    <row r="60" spans="4:18" x14ac:dyDescent="0.3">
      <c r="D60" s="13">
        <f t="shared" si="12"/>
        <v>0</v>
      </c>
      <c r="E60" s="13">
        <f t="shared" si="13"/>
        <v>0</v>
      </c>
      <c r="Q60" s="13">
        <f t="shared" si="16"/>
        <v>0</v>
      </c>
      <c r="R60" s="13">
        <f t="shared" si="15"/>
        <v>0</v>
      </c>
    </row>
    <row r="61" spans="4:18" x14ac:dyDescent="0.3">
      <c r="D61" s="13">
        <f t="shared" si="12"/>
        <v>0</v>
      </c>
      <c r="E61" s="13">
        <f t="shared" si="13"/>
        <v>0</v>
      </c>
      <c r="Q61" s="13">
        <f t="shared" si="16"/>
        <v>0</v>
      </c>
      <c r="R61" s="13">
        <f t="shared" si="15"/>
        <v>0</v>
      </c>
    </row>
    <row r="62" spans="4:18" x14ac:dyDescent="0.3">
      <c r="D62" s="13">
        <f t="shared" si="12"/>
        <v>0</v>
      </c>
      <c r="E62" s="13">
        <f t="shared" si="13"/>
        <v>0</v>
      </c>
      <c r="Q62" s="13">
        <f t="shared" si="16"/>
        <v>0</v>
      </c>
      <c r="R62" s="13">
        <f t="shared" si="15"/>
        <v>0</v>
      </c>
    </row>
    <row r="63" spans="4:18" x14ac:dyDescent="0.3">
      <c r="D63" s="13">
        <f t="shared" si="12"/>
        <v>0</v>
      </c>
      <c r="E63" s="13">
        <f t="shared" si="13"/>
        <v>0</v>
      </c>
      <c r="Q63" s="13">
        <f t="shared" si="16"/>
        <v>0</v>
      </c>
      <c r="R63" s="13">
        <f t="shared" si="15"/>
        <v>0</v>
      </c>
    </row>
    <row r="64" spans="4:18" x14ac:dyDescent="0.3">
      <c r="D64" s="13">
        <f t="shared" si="12"/>
        <v>0</v>
      </c>
      <c r="E64" s="13">
        <f t="shared" si="13"/>
        <v>0</v>
      </c>
      <c r="Q64" s="13">
        <f t="shared" si="16"/>
        <v>0</v>
      </c>
      <c r="R64" s="13">
        <f t="shared" si="15"/>
        <v>0</v>
      </c>
    </row>
    <row r="65" spans="4:18" x14ac:dyDescent="0.3">
      <c r="D65" s="13">
        <f t="shared" si="12"/>
        <v>0</v>
      </c>
      <c r="E65" s="13">
        <f t="shared" si="13"/>
        <v>0</v>
      </c>
      <c r="Q65" s="13">
        <f t="shared" si="16"/>
        <v>0</v>
      </c>
      <c r="R65" s="13">
        <f t="shared" si="15"/>
        <v>0</v>
      </c>
    </row>
    <row r="66" spans="4:18" x14ac:dyDescent="0.3">
      <c r="D66" s="13">
        <f t="shared" si="12"/>
        <v>0</v>
      </c>
      <c r="E66" s="13">
        <f t="shared" si="13"/>
        <v>0</v>
      </c>
      <c r="Q66" s="13">
        <f t="shared" si="16"/>
        <v>0</v>
      </c>
      <c r="R66" s="13">
        <f t="shared" si="15"/>
        <v>0</v>
      </c>
    </row>
    <row r="67" spans="4:18" x14ac:dyDescent="0.3">
      <c r="D67" s="13">
        <f t="shared" si="12"/>
        <v>0</v>
      </c>
      <c r="E67" s="13">
        <f t="shared" si="13"/>
        <v>0</v>
      </c>
      <c r="Q67" s="13">
        <f t="shared" si="16"/>
        <v>0</v>
      </c>
      <c r="R67" s="13">
        <f t="shared" si="15"/>
        <v>0</v>
      </c>
    </row>
    <row r="68" spans="4:18" x14ac:dyDescent="0.3">
      <c r="D68" s="13">
        <f t="shared" si="12"/>
        <v>0</v>
      </c>
      <c r="E68" s="13">
        <f t="shared" si="13"/>
        <v>0</v>
      </c>
      <c r="Q68" s="13">
        <f t="shared" si="16"/>
        <v>0</v>
      </c>
      <c r="R68" s="13">
        <f t="shared" si="15"/>
        <v>0</v>
      </c>
    </row>
    <row r="69" spans="4:18" x14ac:dyDescent="0.3">
      <c r="D69" s="13">
        <f t="shared" ref="D69:D132" si="17">C69*4</f>
        <v>0</v>
      </c>
      <c r="E69" s="13">
        <f t="shared" ref="E69:E132" si="18">((D69*0.75)/52)*8</f>
        <v>0</v>
      </c>
      <c r="Q69" s="13">
        <f t="shared" si="16"/>
        <v>0</v>
      </c>
      <c r="R69" s="13">
        <f t="shared" ref="R69:R132" si="19">+IF(Q69&gt;15385,15385,Q69)</f>
        <v>0</v>
      </c>
    </row>
    <row r="70" spans="4:18" x14ac:dyDescent="0.3">
      <c r="D70" s="13">
        <f t="shared" si="17"/>
        <v>0</v>
      </c>
      <c r="E70" s="13">
        <f t="shared" si="18"/>
        <v>0</v>
      </c>
      <c r="Q70" s="13">
        <f t="shared" si="16"/>
        <v>0</v>
      </c>
      <c r="R70" s="13">
        <f t="shared" si="19"/>
        <v>0</v>
      </c>
    </row>
    <row r="71" spans="4:18" x14ac:dyDescent="0.3">
      <c r="D71" s="13">
        <f t="shared" si="17"/>
        <v>0</v>
      </c>
      <c r="E71" s="13">
        <f t="shared" si="18"/>
        <v>0</v>
      </c>
      <c r="Q71" s="13">
        <f t="shared" si="16"/>
        <v>0</v>
      </c>
      <c r="R71" s="13">
        <f t="shared" si="19"/>
        <v>0</v>
      </c>
    </row>
    <row r="72" spans="4:18" x14ac:dyDescent="0.3">
      <c r="D72" s="13">
        <f t="shared" si="17"/>
        <v>0</v>
      </c>
      <c r="E72" s="13">
        <f t="shared" si="18"/>
        <v>0</v>
      </c>
      <c r="Q72" s="13">
        <f t="shared" si="16"/>
        <v>0</v>
      </c>
      <c r="R72" s="13">
        <f t="shared" si="19"/>
        <v>0</v>
      </c>
    </row>
    <row r="73" spans="4:18" x14ac:dyDescent="0.3">
      <c r="D73" s="13">
        <f t="shared" si="17"/>
        <v>0</v>
      </c>
      <c r="E73" s="13">
        <f t="shared" si="18"/>
        <v>0</v>
      </c>
      <c r="Q73" s="13">
        <f t="shared" si="16"/>
        <v>0</v>
      </c>
      <c r="R73" s="13">
        <f t="shared" si="19"/>
        <v>0</v>
      </c>
    </row>
    <row r="74" spans="4:18" x14ac:dyDescent="0.3">
      <c r="D74" s="13">
        <f t="shared" si="17"/>
        <v>0</v>
      </c>
      <c r="E74" s="13">
        <f t="shared" si="18"/>
        <v>0</v>
      </c>
      <c r="Q74" s="13">
        <f t="shared" si="16"/>
        <v>0</v>
      </c>
      <c r="R74" s="13">
        <f t="shared" si="19"/>
        <v>0</v>
      </c>
    </row>
    <row r="75" spans="4:18" x14ac:dyDescent="0.3">
      <c r="D75" s="13">
        <f t="shared" si="17"/>
        <v>0</v>
      </c>
      <c r="E75" s="13">
        <f t="shared" si="18"/>
        <v>0</v>
      </c>
      <c r="Q75" s="13">
        <f t="shared" ref="Q75:Q138" si="20">SUM(G75:P75)</f>
        <v>0</v>
      </c>
      <c r="R75" s="13">
        <f t="shared" si="19"/>
        <v>0</v>
      </c>
    </row>
    <row r="76" spans="4:18" x14ac:dyDescent="0.3">
      <c r="D76" s="13">
        <f t="shared" si="17"/>
        <v>0</v>
      </c>
      <c r="E76" s="13">
        <f t="shared" si="18"/>
        <v>0</v>
      </c>
      <c r="Q76" s="13">
        <f t="shared" si="20"/>
        <v>0</v>
      </c>
      <c r="R76" s="13">
        <f t="shared" si="19"/>
        <v>0</v>
      </c>
    </row>
    <row r="77" spans="4:18" x14ac:dyDescent="0.3">
      <c r="D77" s="13">
        <f t="shared" si="17"/>
        <v>0</v>
      </c>
      <c r="E77" s="13">
        <f t="shared" si="18"/>
        <v>0</v>
      </c>
      <c r="Q77" s="13">
        <f t="shared" si="20"/>
        <v>0</v>
      </c>
      <c r="R77" s="13">
        <f t="shared" si="19"/>
        <v>0</v>
      </c>
    </row>
    <row r="78" spans="4:18" x14ac:dyDescent="0.3">
      <c r="D78" s="13">
        <f t="shared" si="17"/>
        <v>0</v>
      </c>
      <c r="E78" s="13">
        <f t="shared" si="18"/>
        <v>0</v>
      </c>
      <c r="Q78" s="13">
        <f t="shared" si="20"/>
        <v>0</v>
      </c>
      <c r="R78" s="13">
        <f t="shared" si="19"/>
        <v>0</v>
      </c>
    </row>
    <row r="79" spans="4:18" x14ac:dyDescent="0.3">
      <c r="D79" s="13">
        <f t="shared" si="17"/>
        <v>0</v>
      </c>
      <c r="E79" s="13">
        <f t="shared" si="18"/>
        <v>0</v>
      </c>
      <c r="Q79" s="13">
        <f t="shared" si="20"/>
        <v>0</v>
      </c>
      <c r="R79" s="13">
        <f t="shared" si="19"/>
        <v>0</v>
      </c>
    </row>
    <row r="80" spans="4:18" x14ac:dyDescent="0.3">
      <c r="D80" s="13">
        <f t="shared" si="17"/>
        <v>0</v>
      </c>
      <c r="E80" s="13">
        <f t="shared" si="18"/>
        <v>0</v>
      </c>
      <c r="Q80" s="13">
        <f t="shared" si="20"/>
        <v>0</v>
      </c>
      <c r="R80" s="13">
        <f t="shared" si="19"/>
        <v>0</v>
      </c>
    </row>
    <row r="81" spans="4:18" x14ac:dyDescent="0.3">
      <c r="D81" s="13">
        <f t="shared" si="17"/>
        <v>0</v>
      </c>
      <c r="E81" s="13">
        <f t="shared" si="18"/>
        <v>0</v>
      </c>
      <c r="Q81" s="13">
        <f t="shared" si="20"/>
        <v>0</v>
      </c>
      <c r="R81" s="13">
        <f t="shared" si="19"/>
        <v>0</v>
      </c>
    </row>
    <row r="82" spans="4:18" x14ac:dyDescent="0.3">
      <c r="D82" s="13">
        <f t="shared" si="17"/>
        <v>0</v>
      </c>
      <c r="E82" s="13">
        <f t="shared" si="18"/>
        <v>0</v>
      </c>
      <c r="Q82" s="13">
        <f t="shared" si="20"/>
        <v>0</v>
      </c>
      <c r="R82" s="13">
        <f t="shared" si="19"/>
        <v>0</v>
      </c>
    </row>
    <row r="83" spans="4:18" x14ac:dyDescent="0.3">
      <c r="D83" s="13">
        <f t="shared" si="17"/>
        <v>0</v>
      </c>
      <c r="E83" s="13">
        <f t="shared" si="18"/>
        <v>0</v>
      </c>
      <c r="Q83" s="13">
        <f t="shared" si="20"/>
        <v>0</v>
      </c>
      <c r="R83" s="13">
        <f t="shared" si="19"/>
        <v>0</v>
      </c>
    </row>
    <row r="84" spans="4:18" x14ac:dyDescent="0.3">
      <c r="D84" s="13">
        <f t="shared" si="17"/>
        <v>0</v>
      </c>
      <c r="E84" s="13">
        <f t="shared" si="18"/>
        <v>0</v>
      </c>
      <c r="Q84" s="13">
        <f t="shared" si="20"/>
        <v>0</v>
      </c>
      <c r="R84" s="13">
        <f t="shared" si="19"/>
        <v>0</v>
      </c>
    </row>
    <row r="85" spans="4:18" x14ac:dyDescent="0.3">
      <c r="D85" s="13">
        <f t="shared" si="17"/>
        <v>0</v>
      </c>
      <c r="E85" s="13">
        <f t="shared" si="18"/>
        <v>0</v>
      </c>
      <c r="Q85" s="13">
        <f t="shared" si="20"/>
        <v>0</v>
      </c>
      <c r="R85" s="13">
        <f t="shared" si="19"/>
        <v>0</v>
      </c>
    </row>
    <row r="86" spans="4:18" x14ac:dyDescent="0.3">
      <c r="D86" s="13">
        <f t="shared" si="17"/>
        <v>0</v>
      </c>
      <c r="E86" s="13">
        <f t="shared" si="18"/>
        <v>0</v>
      </c>
      <c r="Q86" s="13">
        <f t="shared" si="20"/>
        <v>0</v>
      </c>
      <c r="R86" s="13">
        <f t="shared" si="19"/>
        <v>0</v>
      </c>
    </row>
    <row r="87" spans="4:18" x14ac:dyDescent="0.3">
      <c r="D87" s="13">
        <f t="shared" si="17"/>
        <v>0</v>
      </c>
      <c r="E87" s="13">
        <f t="shared" si="18"/>
        <v>0</v>
      </c>
      <c r="Q87" s="13">
        <f t="shared" si="20"/>
        <v>0</v>
      </c>
      <c r="R87" s="13">
        <f t="shared" si="19"/>
        <v>0</v>
      </c>
    </row>
    <row r="88" spans="4:18" x14ac:dyDescent="0.3">
      <c r="D88" s="13">
        <f t="shared" si="17"/>
        <v>0</v>
      </c>
      <c r="E88" s="13">
        <f t="shared" si="18"/>
        <v>0</v>
      </c>
      <c r="Q88" s="13">
        <f t="shared" si="20"/>
        <v>0</v>
      </c>
      <c r="R88" s="13">
        <f t="shared" si="19"/>
        <v>0</v>
      </c>
    </row>
    <row r="89" spans="4:18" x14ac:dyDescent="0.3">
      <c r="D89" s="13">
        <f t="shared" si="17"/>
        <v>0</v>
      </c>
      <c r="E89" s="13">
        <f t="shared" si="18"/>
        <v>0</v>
      </c>
      <c r="Q89" s="13">
        <f t="shared" si="20"/>
        <v>0</v>
      </c>
      <c r="R89" s="13">
        <f t="shared" si="19"/>
        <v>0</v>
      </c>
    </row>
    <row r="90" spans="4:18" x14ac:dyDescent="0.3">
      <c r="D90" s="13">
        <f t="shared" si="17"/>
        <v>0</v>
      </c>
      <c r="E90" s="13">
        <f t="shared" si="18"/>
        <v>0</v>
      </c>
      <c r="Q90" s="13">
        <f t="shared" si="20"/>
        <v>0</v>
      </c>
      <c r="R90" s="13">
        <f t="shared" si="19"/>
        <v>0</v>
      </c>
    </row>
    <row r="91" spans="4:18" x14ac:dyDescent="0.3">
      <c r="D91" s="13">
        <f t="shared" si="17"/>
        <v>0</v>
      </c>
      <c r="E91" s="13">
        <f t="shared" si="18"/>
        <v>0</v>
      </c>
      <c r="Q91" s="13">
        <f t="shared" si="20"/>
        <v>0</v>
      </c>
      <c r="R91" s="13">
        <f t="shared" si="19"/>
        <v>0</v>
      </c>
    </row>
    <row r="92" spans="4:18" x14ac:dyDescent="0.3">
      <c r="D92" s="13">
        <f t="shared" si="17"/>
        <v>0</v>
      </c>
      <c r="E92" s="13">
        <f t="shared" si="18"/>
        <v>0</v>
      </c>
      <c r="Q92" s="13">
        <f t="shared" si="20"/>
        <v>0</v>
      </c>
      <c r="R92" s="13">
        <f t="shared" si="19"/>
        <v>0</v>
      </c>
    </row>
    <row r="93" spans="4:18" x14ac:dyDescent="0.3">
      <c r="D93" s="13">
        <f t="shared" si="17"/>
        <v>0</v>
      </c>
      <c r="E93" s="13">
        <f t="shared" si="18"/>
        <v>0</v>
      </c>
      <c r="Q93" s="13">
        <f t="shared" si="20"/>
        <v>0</v>
      </c>
      <c r="R93" s="13">
        <f t="shared" si="19"/>
        <v>0</v>
      </c>
    </row>
    <row r="94" spans="4:18" x14ac:dyDescent="0.3">
      <c r="D94" s="13">
        <f t="shared" si="17"/>
        <v>0</v>
      </c>
      <c r="E94" s="13">
        <f t="shared" si="18"/>
        <v>0</v>
      </c>
      <c r="Q94" s="13">
        <f t="shared" si="20"/>
        <v>0</v>
      </c>
      <c r="R94" s="13">
        <f t="shared" si="19"/>
        <v>0</v>
      </c>
    </row>
    <row r="95" spans="4:18" x14ac:dyDescent="0.3">
      <c r="D95" s="13">
        <f t="shared" si="17"/>
        <v>0</v>
      </c>
      <c r="E95" s="13">
        <f t="shared" si="18"/>
        <v>0</v>
      </c>
      <c r="Q95" s="13">
        <f t="shared" si="20"/>
        <v>0</v>
      </c>
      <c r="R95" s="13">
        <f t="shared" si="19"/>
        <v>0</v>
      </c>
    </row>
    <row r="96" spans="4:18" x14ac:dyDescent="0.3">
      <c r="D96" s="13">
        <f t="shared" si="17"/>
        <v>0</v>
      </c>
      <c r="E96" s="13">
        <f t="shared" si="18"/>
        <v>0</v>
      </c>
      <c r="Q96" s="13">
        <f t="shared" si="20"/>
        <v>0</v>
      </c>
      <c r="R96" s="13">
        <f t="shared" si="19"/>
        <v>0</v>
      </c>
    </row>
    <row r="97" spans="4:18" x14ac:dyDescent="0.3">
      <c r="D97" s="13">
        <f t="shared" si="17"/>
        <v>0</v>
      </c>
      <c r="E97" s="13">
        <f t="shared" si="18"/>
        <v>0</v>
      </c>
      <c r="Q97" s="13">
        <f t="shared" si="20"/>
        <v>0</v>
      </c>
      <c r="R97" s="13">
        <f t="shared" si="19"/>
        <v>0</v>
      </c>
    </row>
    <row r="98" spans="4:18" x14ac:dyDescent="0.3">
      <c r="D98" s="13">
        <f t="shared" si="17"/>
        <v>0</v>
      </c>
      <c r="E98" s="13">
        <f t="shared" si="18"/>
        <v>0</v>
      </c>
      <c r="Q98" s="13">
        <f t="shared" si="20"/>
        <v>0</v>
      </c>
      <c r="R98" s="13">
        <f t="shared" si="19"/>
        <v>0</v>
      </c>
    </row>
    <row r="99" spans="4:18" x14ac:dyDescent="0.3">
      <c r="D99" s="13">
        <f t="shared" si="17"/>
        <v>0</v>
      </c>
      <c r="E99" s="13">
        <f t="shared" si="18"/>
        <v>0</v>
      </c>
      <c r="Q99" s="13">
        <f t="shared" si="20"/>
        <v>0</v>
      </c>
      <c r="R99" s="13">
        <f t="shared" si="19"/>
        <v>0</v>
      </c>
    </row>
    <row r="100" spans="4:18" x14ac:dyDescent="0.3">
      <c r="D100" s="13">
        <f t="shared" si="17"/>
        <v>0</v>
      </c>
      <c r="E100" s="13">
        <f t="shared" si="18"/>
        <v>0</v>
      </c>
      <c r="Q100" s="13">
        <f t="shared" si="20"/>
        <v>0</v>
      </c>
      <c r="R100" s="13">
        <f t="shared" si="19"/>
        <v>0</v>
      </c>
    </row>
    <row r="101" spans="4:18" x14ac:dyDescent="0.3">
      <c r="D101" s="13">
        <f t="shared" si="17"/>
        <v>0</v>
      </c>
      <c r="E101" s="13">
        <f t="shared" si="18"/>
        <v>0</v>
      </c>
      <c r="Q101" s="13">
        <f t="shared" si="20"/>
        <v>0</v>
      </c>
      <c r="R101" s="13">
        <f t="shared" si="19"/>
        <v>0</v>
      </c>
    </row>
    <row r="102" spans="4:18" x14ac:dyDescent="0.3">
      <c r="D102" s="13">
        <f t="shared" si="17"/>
        <v>0</v>
      </c>
      <c r="E102" s="13">
        <f t="shared" si="18"/>
        <v>0</v>
      </c>
      <c r="Q102" s="13">
        <f t="shared" si="20"/>
        <v>0</v>
      </c>
      <c r="R102" s="13">
        <f t="shared" si="19"/>
        <v>0</v>
      </c>
    </row>
    <row r="103" spans="4:18" x14ac:dyDescent="0.3">
      <c r="D103" s="13">
        <f t="shared" si="17"/>
        <v>0</v>
      </c>
      <c r="E103" s="13">
        <f t="shared" si="18"/>
        <v>0</v>
      </c>
      <c r="Q103" s="13">
        <f t="shared" si="20"/>
        <v>0</v>
      </c>
      <c r="R103" s="13">
        <f t="shared" si="19"/>
        <v>0</v>
      </c>
    </row>
    <row r="104" spans="4:18" x14ac:dyDescent="0.3">
      <c r="D104" s="13">
        <f t="shared" si="17"/>
        <v>0</v>
      </c>
      <c r="E104" s="13">
        <f t="shared" si="18"/>
        <v>0</v>
      </c>
      <c r="Q104" s="13">
        <f t="shared" si="20"/>
        <v>0</v>
      </c>
      <c r="R104" s="13">
        <f t="shared" si="19"/>
        <v>0</v>
      </c>
    </row>
    <row r="105" spans="4:18" x14ac:dyDescent="0.3">
      <c r="D105" s="13">
        <f t="shared" si="17"/>
        <v>0</v>
      </c>
      <c r="E105" s="13">
        <f t="shared" si="18"/>
        <v>0</v>
      </c>
      <c r="Q105" s="13">
        <f t="shared" si="20"/>
        <v>0</v>
      </c>
      <c r="R105" s="13">
        <f t="shared" si="19"/>
        <v>0</v>
      </c>
    </row>
    <row r="106" spans="4:18" x14ac:dyDescent="0.3">
      <c r="D106" s="13">
        <f t="shared" si="17"/>
        <v>0</v>
      </c>
      <c r="E106" s="13">
        <f t="shared" si="18"/>
        <v>0</v>
      </c>
      <c r="Q106" s="13">
        <f t="shared" si="20"/>
        <v>0</v>
      </c>
      <c r="R106" s="13">
        <f t="shared" si="19"/>
        <v>0</v>
      </c>
    </row>
    <row r="107" spans="4:18" x14ac:dyDescent="0.3">
      <c r="D107" s="13">
        <f t="shared" si="17"/>
        <v>0</v>
      </c>
      <c r="E107" s="13">
        <f t="shared" si="18"/>
        <v>0</v>
      </c>
      <c r="Q107" s="13">
        <f t="shared" si="20"/>
        <v>0</v>
      </c>
      <c r="R107" s="13">
        <f t="shared" si="19"/>
        <v>0</v>
      </c>
    </row>
    <row r="108" spans="4:18" x14ac:dyDescent="0.3">
      <c r="D108" s="13">
        <f t="shared" si="17"/>
        <v>0</v>
      </c>
      <c r="E108" s="13">
        <f t="shared" si="18"/>
        <v>0</v>
      </c>
      <c r="Q108" s="13">
        <f t="shared" si="20"/>
        <v>0</v>
      </c>
      <c r="R108" s="13">
        <f t="shared" si="19"/>
        <v>0</v>
      </c>
    </row>
    <row r="109" spans="4:18" x14ac:dyDescent="0.3">
      <c r="D109" s="13">
        <f t="shared" si="17"/>
        <v>0</v>
      </c>
      <c r="E109" s="13">
        <f t="shared" si="18"/>
        <v>0</v>
      </c>
      <c r="Q109" s="13">
        <f t="shared" si="20"/>
        <v>0</v>
      </c>
      <c r="R109" s="13">
        <f t="shared" si="19"/>
        <v>0</v>
      </c>
    </row>
    <row r="110" spans="4:18" x14ac:dyDescent="0.3">
      <c r="D110" s="13">
        <f t="shared" si="17"/>
        <v>0</v>
      </c>
      <c r="E110" s="13">
        <f t="shared" si="18"/>
        <v>0</v>
      </c>
      <c r="Q110" s="13">
        <f t="shared" si="20"/>
        <v>0</v>
      </c>
      <c r="R110" s="13">
        <f t="shared" si="19"/>
        <v>0</v>
      </c>
    </row>
    <row r="111" spans="4:18" x14ac:dyDescent="0.3">
      <c r="D111" s="13">
        <f t="shared" si="17"/>
        <v>0</v>
      </c>
      <c r="E111" s="13">
        <f t="shared" si="18"/>
        <v>0</v>
      </c>
      <c r="Q111" s="13">
        <f t="shared" si="20"/>
        <v>0</v>
      </c>
      <c r="R111" s="13">
        <f t="shared" si="19"/>
        <v>0</v>
      </c>
    </row>
    <row r="112" spans="4:18" x14ac:dyDescent="0.3">
      <c r="D112" s="13">
        <f t="shared" si="17"/>
        <v>0</v>
      </c>
      <c r="E112" s="13">
        <f t="shared" si="18"/>
        <v>0</v>
      </c>
      <c r="Q112" s="13">
        <f t="shared" si="20"/>
        <v>0</v>
      </c>
      <c r="R112" s="13">
        <f t="shared" si="19"/>
        <v>0</v>
      </c>
    </row>
    <row r="113" spans="4:18" x14ac:dyDescent="0.3">
      <c r="D113" s="13">
        <f t="shared" si="17"/>
        <v>0</v>
      </c>
      <c r="E113" s="13">
        <f t="shared" si="18"/>
        <v>0</v>
      </c>
      <c r="Q113" s="13">
        <f t="shared" si="20"/>
        <v>0</v>
      </c>
      <c r="R113" s="13">
        <f t="shared" si="19"/>
        <v>0</v>
      </c>
    </row>
    <row r="114" spans="4:18" x14ac:dyDescent="0.3">
      <c r="D114" s="13">
        <f t="shared" si="17"/>
        <v>0</v>
      </c>
      <c r="E114" s="13">
        <f t="shared" si="18"/>
        <v>0</v>
      </c>
      <c r="Q114" s="13">
        <f t="shared" si="20"/>
        <v>0</v>
      </c>
      <c r="R114" s="13">
        <f t="shared" si="19"/>
        <v>0</v>
      </c>
    </row>
    <row r="115" spans="4:18" x14ac:dyDescent="0.3">
      <c r="D115" s="13">
        <f t="shared" si="17"/>
        <v>0</v>
      </c>
      <c r="E115" s="13">
        <f t="shared" si="18"/>
        <v>0</v>
      </c>
      <c r="Q115" s="13">
        <f t="shared" si="20"/>
        <v>0</v>
      </c>
      <c r="R115" s="13">
        <f t="shared" si="19"/>
        <v>0</v>
      </c>
    </row>
    <row r="116" spans="4:18" x14ac:dyDescent="0.3">
      <c r="D116" s="13">
        <f t="shared" si="17"/>
        <v>0</v>
      </c>
      <c r="E116" s="13">
        <f t="shared" si="18"/>
        <v>0</v>
      </c>
      <c r="Q116" s="13">
        <f t="shared" si="20"/>
        <v>0</v>
      </c>
      <c r="R116" s="13">
        <f t="shared" si="19"/>
        <v>0</v>
      </c>
    </row>
    <row r="117" spans="4:18" x14ac:dyDescent="0.3">
      <c r="D117" s="13">
        <f t="shared" si="17"/>
        <v>0</v>
      </c>
      <c r="E117" s="13">
        <f t="shared" si="18"/>
        <v>0</v>
      </c>
      <c r="Q117" s="13">
        <f t="shared" si="20"/>
        <v>0</v>
      </c>
      <c r="R117" s="13">
        <f t="shared" si="19"/>
        <v>0</v>
      </c>
    </row>
    <row r="118" spans="4:18" x14ac:dyDescent="0.3">
      <c r="D118" s="13">
        <f t="shared" si="17"/>
        <v>0</v>
      </c>
      <c r="E118" s="13">
        <f t="shared" si="18"/>
        <v>0</v>
      </c>
      <c r="Q118" s="13">
        <f t="shared" si="20"/>
        <v>0</v>
      </c>
      <c r="R118" s="13">
        <f t="shared" si="19"/>
        <v>0</v>
      </c>
    </row>
    <row r="119" spans="4:18" x14ac:dyDescent="0.3">
      <c r="D119" s="13">
        <f t="shared" si="17"/>
        <v>0</v>
      </c>
      <c r="E119" s="13">
        <f t="shared" si="18"/>
        <v>0</v>
      </c>
      <c r="Q119" s="13">
        <f t="shared" si="20"/>
        <v>0</v>
      </c>
      <c r="R119" s="13">
        <f t="shared" si="19"/>
        <v>0</v>
      </c>
    </row>
    <row r="120" spans="4:18" x14ac:dyDescent="0.3">
      <c r="D120" s="13">
        <f t="shared" si="17"/>
        <v>0</v>
      </c>
      <c r="E120" s="13">
        <f t="shared" si="18"/>
        <v>0</v>
      </c>
      <c r="Q120" s="13">
        <f t="shared" si="20"/>
        <v>0</v>
      </c>
      <c r="R120" s="13">
        <f t="shared" si="19"/>
        <v>0</v>
      </c>
    </row>
    <row r="121" spans="4:18" x14ac:dyDescent="0.3">
      <c r="D121" s="13">
        <f t="shared" si="17"/>
        <v>0</v>
      </c>
      <c r="E121" s="13">
        <f t="shared" si="18"/>
        <v>0</v>
      </c>
      <c r="Q121" s="13">
        <f t="shared" si="20"/>
        <v>0</v>
      </c>
      <c r="R121" s="13">
        <f t="shared" si="19"/>
        <v>0</v>
      </c>
    </row>
    <row r="122" spans="4:18" x14ac:dyDescent="0.3">
      <c r="D122" s="13">
        <f t="shared" si="17"/>
        <v>0</v>
      </c>
      <c r="E122" s="13">
        <f t="shared" si="18"/>
        <v>0</v>
      </c>
      <c r="Q122" s="13">
        <f t="shared" si="20"/>
        <v>0</v>
      </c>
      <c r="R122" s="13">
        <f t="shared" si="19"/>
        <v>0</v>
      </c>
    </row>
    <row r="123" spans="4:18" x14ac:dyDescent="0.3">
      <c r="D123" s="13">
        <f t="shared" si="17"/>
        <v>0</v>
      </c>
      <c r="E123" s="13">
        <f t="shared" si="18"/>
        <v>0</v>
      </c>
      <c r="Q123" s="13">
        <f t="shared" si="20"/>
        <v>0</v>
      </c>
      <c r="R123" s="13">
        <f t="shared" si="19"/>
        <v>0</v>
      </c>
    </row>
    <row r="124" spans="4:18" x14ac:dyDescent="0.3">
      <c r="D124" s="13">
        <f t="shared" si="17"/>
        <v>0</v>
      </c>
      <c r="E124" s="13">
        <f t="shared" si="18"/>
        <v>0</v>
      </c>
      <c r="Q124" s="13">
        <f t="shared" si="20"/>
        <v>0</v>
      </c>
      <c r="R124" s="13">
        <f t="shared" si="19"/>
        <v>0</v>
      </c>
    </row>
    <row r="125" spans="4:18" x14ac:dyDescent="0.3">
      <c r="D125" s="13">
        <f t="shared" si="17"/>
        <v>0</v>
      </c>
      <c r="E125" s="13">
        <f t="shared" si="18"/>
        <v>0</v>
      </c>
      <c r="Q125" s="13">
        <f t="shared" si="20"/>
        <v>0</v>
      </c>
      <c r="R125" s="13">
        <f t="shared" si="19"/>
        <v>0</v>
      </c>
    </row>
    <row r="126" spans="4:18" x14ac:dyDescent="0.3">
      <c r="D126" s="13">
        <f t="shared" si="17"/>
        <v>0</v>
      </c>
      <c r="E126" s="13">
        <f t="shared" si="18"/>
        <v>0</v>
      </c>
      <c r="Q126" s="13">
        <f t="shared" si="20"/>
        <v>0</v>
      </c>
      <c r="R126" s="13">
        <f t="shared" si="19"/>
        <v>0</v>
      </c>
    </row>
    <row r="127" spans="4:18" x14ac:dyDescent="0.3">
      <c r="D127" s="13">
        <f t="shared" si="17"/>
        <v>0</v>
      </c>
      <c r="E127" s="13">
        <f t="shared" si="18"/>
        <v>0</v>
      </c>
      <c r="Q127" s="13">
        <f t="shared" si="20"/>
        <v>0</v>
      </c>
      <c r="R127" s="13">
        <f t="shared" si="19"/>
        <v>0</v>
      </c>
    </row>
    <row r="128" spans="4:18" x14ac:dyDescent="0.3">
      <c r="D128" s="13">
        <f t="shared" si="17"/>
        <v>0</v>
      </c>
      <c r="E128" s="13">
        <f t="shared" si="18"/>
        <v>0</v>
      </c>
      <c r="Q128" s="13">
        <f t="shared" si="20"/>
        <v>0</v>
      </c>
      <c r="R128" s="13">
        <f t="shared" si="19"/>
        <v>0</v>
      </c>
    </row>
    <row r="129" spans="4:18" x14ac:dyDescent="0.3">
      <c r="D129" s="13">
        <f t="shared" si="17"/>
        <v>0</v>
      </c>
      <c r="E129" s="13">
        <f t="shared" si="18"/>
        <v>0</v>
      </c>
      <c r="Q129" s="13">
        <f t="shared" si="20"/>
        <v>0</v>
      </c>
      <c r="R129" s="13">
        <f t="shared" si="19"/>
        <v>0</v>
      </c>
    </row>
    <row r="130" spans="4:18" x14ac:dyDescent="0.3">
      <c r="D130" s="13">
        <f t="shared" si="17"/>
        <v>0</v>
      </c>
      <c r="E130" s="13">
        <f t="shared" si="18"/>
        <v>0</v>
      </c>
      <c r="Q130" s="13">
        <f t="shared" si="20"/>
        <v>0</v>
      </c>
      <c r="R130" s="13">
        <f t="shared" si="19"/>
        <v>0</v>
      </c>
    </row>
    <row r="131" spans="4:18" x14ac:dyDescent="0.3">
      <c r="D131" s="13">
        <f t="shared" si="17"/>
        <v>0</v>
      </c>
      <c r="E131" s="13">
        <f t="shared" si="18"/>
        <v>0</v>
      </c>
      <c r="Q131" s="13">
        <f t="shared" si="20"/>
        <v>0</v>
      </c>
      <c r="R131" s="13">
        <f t="shared" si="19"/>
        <v>0</v>
      </c>
    </row>
    <row r="132" spans="4:18" x14ac:dyDescent="0.3">
      <c r="D132" s="13">
        <f t="shared" si="17"/>
        <v>0</v>
      </c>
      <c r="E132" s="13">
        <f t="shared" si="18"/>
        <v>0</v>
      </c>
      <c r="Q132" s="13">
        <f t="shared" si="20"/>
        <v>0</v>
      </c>
      <c r="R132" s="13">
        <f t="shared" si="19"/>
        <v>0</v>
      </c>
    </row>
    <row r="133" spans="4:18" x14ac:dyDescent="0.3">
      <c r="D133" s="13">
        <f t="shared" ref="D133:D196" si="21">C133*4</f>
        <v>0</v>
      </c>
      <c r="E133" s="13">
        <f t="shared" ref="E133:E196" si="22">((D133*0.75)/52)*8</f>
        <v>0</v>
      </c>
      <c r="Q133" s="13">
        <f t="shared" si="20"/>
        <v>0</v>
      </c>
      <c r="R133" s="13">
        <f t="shared" ref="R133:R196" si="23">+IF(Q133&gt;15385,15385,Q133)</f>
        <v>0</v>
      </c>
    </row>
    <row r="134" spans="4:18" x14ac:dyDescent="0.3">
      <c r="D134" s="13">
        <f t="shared" si="21"/>
        <v>0</v>
      </c>
      <c r="E134" s="13">
        <f t="shared" si="22"/>
        <v>0</v>
      </c>
      <c r="Q134" s="13">
        <f t="shared" si="20"/>
        <v>0</v>
      </c>
      <c r="R134" s="13">
        <f t="shared" si="23"/>
        <v>0</v>
      </c>
    </row>
    <row r="135" spans="4:18" x14ac:dyDescent="0.3">
      <c r="D135" s="13">
        <f t="shared" si="21"/>
        <v>0</v>
      </c>
      <c r="E135" s="13">
        <f t="shared" si="22"/>
        <v>0</v>
      </c>
      <c r="Q135" s="13">
        <f t="shared" si="20"/>
        <v>0</v>
      </c>
      <c r="R135" s="13">
        <f t="shared" si="23"/>
        <v>0</v>
      </c>
    </row>
    <row r="136" spans="4:18" x14ac:dyDescent="0.3">
      <c r="D136" s="13">
        <f t="shared" si="21"/>
        <v>0</v>
      </c>
      <c r="E136" s="13">
        <f t="shared" si="22"/>
        <v>0</v>
      </c>
      <c r="Q136" s="13">
        <f t="shared" si="20"/>
        <v>0</v>
      </c>
      <c r="R136" s="13">
        <f t="shared" si="23"/>
        <v>0</v>
      </c>
    </row>
    <row r="137" spans="4:18" x14ac:dyDescent="0.3">
      <c r="D137" s="13">
        <f t="shared" si="21"/>
        <v>0</v>
      </c>
      <c r="E137" s="13">
        <f t="shared" si="22"/>
        <v>0</v>
      </c>
      <c r="Q137" s="13">
        <f t="shared" si="20"/>
        <v>0</v>
      </c>
      <c r="R137" s="13">
        <f t="shared" si="23"/>
        <v>0</v>
      </c>
    </row>
    <row r="138" spans="4:18" x14ac:dyDescent="0.3">
      <c r="D138" s="13">
        <f t="shared" si="21"/>
        <v>0</v>
      </c>
      <c r="E138" s="13">
        <f t="shared" si="22"/>
        <v>0</v>
      </c>
      <c r="Q138" s="13">
        <f t="shared" si="20"/>
        <v>0</v>
      </c>
      <c r="R138" s="13">
        <f t="shared" si="23"/>
        <v>0</v>
      </c>
    </row>
    <row r="139" spans="4:18" x14ac:dyDescent="0.3">
      <c r="D139" s="13">
        <f t="shared" si="21"/>
        <v>0</v>
      </c>
      <c r="E139" s="13">
        <f t="shared" si="22"/>
        <v>0</v>
      </c>
      <c r="Q139" s="13">
        <f t="shared" ref="Q139:Q202" si="24">SUM(G139:P139)</f>
        <v>0</v>
      </c>
      <c r="R139" s="13">
        <f t="shared" si="23"/>
        <v>0</v>
      </c>
    </row>
    <row r="140" spans="4:18" x14ac:dyDescent="0.3">
      <c r="D140" s="13">
        <f t="shared" si="21"/>
        <v>0</v>
      </c>
      <c r="E140" s="13">
        <f t="shared" si="22"/>
        <v>0</v>
      </c>
      <c r="Q140" s="13">
        <f t="shared" si="24"/>
        <v>0</v>
      </c>
      <c r="R140" s="13">
        <f t="shared" si="23"/>
        <v>0</v>
      </c>
    </row>
    <row r="141" spans="4:18" x14ac:dyDescent="0.3">
      <c r="D141" s="13">
        <f t="shared" si="21"/>
        <v>0</v>
      </c>
      <c r="E141" s="13">
        <f t="shared" si="22"/>
        <v>0</v>
      </c>
      <c r="Q141" s="13">
        <f t="shared" si="24"/>
        <v>0</v>
      </c>
      <c r="R141" s="13">
        <f t="shared" si="23"/>
        <v>0</v>
      </c>
    </row>
    <row r="142" spans="4:18" x14ac:dyDescent="0.3">
      <c r="D142" s="13">
        <f t="shared" si="21"/>
        <v>0</v>
      </c>
      <c r="E142" s="13">
        <f t="shared" si="22"/>
        <v>0</v>
      </c>
      <c r="Q142" s="13">
        <f t="shared" si="24"/>
        <v>0</v>
      </c>
      <c r="R142" s="13">
        <f t="shared" si="23"/>
        <v>0</v>
      </c>
    </row>
    <row r="143" spans="4:18" x14ac:dyDescent="0.3">
      <c r="D143" s="13">
        <f t="shared" si="21"/>
        <v>0</v>
      </c>
      <c r="E143" s="13">
        <f t="shared" si="22"/>
        <v>0</v>
      </c>
      <c r="Q143" s="13">
        <f t="shared" si="24"/>
        <v>0</v>
      </c>
      <c r="R143" s="13">
        <f t="shared" si="23"/>
        <v>0</v>
      </c>
    </row>
    <row r="144" spans="4:18" x14ac:dyDescent="0.3">
      <c r="D144" s="13">
        <f t="shared" si="21"/>
        <v>0</v>
      </c>
      <c r="E144" s="13">
        <f t="shared" si="22"/>
        <v>0</v>
      </c>
      <c r="Q144" s="13">
        <f t="shared" si="24"/>
        <v>0</v>
      </c>
      <c r="R144" s="13">
        <f t="shared" si="23"/>
        <v>0</v>
      </c>
    </row>
    <row r="145" spans="4:18" x14ac:dyDescent="0.3">
      <c r="D145" s="13">
        <f t="shared" si="21"/>
        <v>0</v>
      </c>
      <c r="E145" s="13">
        <f t="shared" si="22"/>
        <v>0</v>
      </c>
      <c r="Q145" s="13">
        <f t="shared" si="24"/>
        <v>0</v>
      </c>
      <c r="R145" s="13">
        <f t="shared" si="23"/>
        <v>0</v>
      </c>
    </row>
    <row r="146" spans="4:18" x14ac:dyDescent="0.3">
      <c r="D146" s="13">
        <f t="shared" si="21"/>
        <v>0</v>
      </c>
      <c r="E146" s="13">
        <f t="shared" si="22"/>
        <v>0</v>
      </c>
      <c r="Q146" s="13">
        <f t="shared" si="24"/>
        <v>0</v>
      </c>
      <c r="R146" s="13">
        <f t="shared" si="23"/>
        <v>0</v>
      </c>
    </row>
    <row r="147" spans="4:18" x14ac:dyDescent="0.3">
      <c r="D147" s="13">
        <f t="shared" si="21"/>
        <v>0</v>
      </c>
      <c r="E147" s="13">
        <f t="shared" si="22"/>
        <v>0</v>
      </c>
      <c r="Q147" s="13">
        <f t="shared" si="24"/>
        <v>0</v>
      </c>
      <c r="R147" s="13">
        <f t="shared" si="23"/>
        <v>0</v>
      </c>
    </row>
    <row r="148" spans="4:18" x14ac:dyDescent="0.3">
      <c r="D148" s="13">
        <f t="shared" si="21"/>
        <v>0</v>
      </c>
      <c r="E148" s="13">
        <f t="shared" si="22"/>
        <v>0</v>
      </c>
      <c r="Q148" s="13">
        <f t="shared" si="24"/>
        <v>0</v>
      </c>
      <c r="R148" s="13">
        <f t="shared" si="23"/>
        <v>0</v>
      </c>
    </row>
    <row r="149" spans="4:18" x14ac:dyDescent="0.3">
      <c r="D149" s="13">
        <f t="shared" si="21"/>
        <v>0</v>
      </c>
      <c r="E149" s="13">
        <f t="shared" si="22"/>
        <v>0</v>
      </c>
      <c r="Q149" s="13">
        <f t="shared" si="24"/>
        <v>0</v>
      </c>
      <c r="R149" s="13">
        <f t="shared" si="23"/>
        <v>0</v>
      </c>
    </row>
    <row r="150" spans="4:18" x14ac:dyDescent="0.3">
      <c r="D150" s="13">
        <f t="shared" si="21"/>
        <v>0</v>
      </c>
      <c r="E150" s="13">
        <f t="shared" si="22"/>
        <v>0</v>
      </c>
      <c r="Q150" s="13">
        <f t="shared" si="24"/>
        <v>0</v>
      </c>
      <c r="R150" s="13">
        <f t="shared" si="23"/>
        <v>0</v>
      </c>
    </row>
    <row r="151" spans="4:18" x14ac:dyDescent="0.3">
      <c r="D151" s="13">
        <f t="shared" si="21"/>
        <v>0</v>
      </c>
      <c r="E151" s="13">
        <f t="shared" si="22"/>
        <v>0</v>
      </c>
      <c r="Q151" s="13">
        <f t="shared" si="24"/>
        <v>0</v>
      </c>
      <c r="R151" s="13">
        <f t="shared" si="23"/>
        <v>0</v>
      </c>
    </row>
    <row r="152" spans="4:18" x14ac:dyDescent="0.3">
      <c r="D152" s="13">
        <f t="shared" si="21"/>
        <v>0</v>
      </c>
      <c r="E152" s="13">
        <f t="shared" si="22"/>
        <v>0</v>
      </c>
      <c r="Q152" s="13">
        <f t="shared" si="24"/>
        <v>0</v>
      </c>
      <c r="R152" s="13">
        <f t="shared" si="23"/>
        <v>0</v>
      </c>
    </row>
    <row r="153" spans="4:18" x14ac:dyDescent="0.3">
      <c r="D153" s="13">
        <f t="shared" si="21"/>
        <v>0</v>
      </c>
      <c r="E153" s="13">
        <f t="shared" si="22"/>
        <v>0</v>
      </c>
      <c r="Q153" s="13">
        <f t="shared" si="24"/>
        <v>0</v>
      </c>
      <c r="R153" s="13">
        <f t="shared" si="23"/>
        <v>0</v>
      </c>
    </row>
    <row r="154" spans="4:18" x14ac:dyDescent="0.3">
      <c r="D154" s="13">
        <f t="shared" si="21"/>
        <v>0</v>
      </c>
      <c r="E154" s="13">
        <f t="shared" si="22"/>
        <v>0</v>
      </c>
      <c r="Q154" s="13">
        <f t="shared" si="24"/>
        <v>0</v>
      </c>
      <c r="R154" s="13">
        <f t="shared" si="23"/>
        <v>0</v>
      </c>
    </row>
    <row r="155" spans="4:18" x14ac:dyDescent="0.3">
      <c r="D155" s="13">
        <f t="shared" si="21"/>
        <v>0</v>
      </c>
      <c r="E155" s="13">
        <f t="shared" si="22"/>
        <v>0</v>
      </c>
      <c r="Q155" s="13">
        <f t="shared" si="24"/>
        <v>0</v>
      </c>
      <c r="R155" s="13">
        <f t="shared" si="23"/>
        <v>0</v>
      </c>
    </row>
    <row r="156" spans="4:18" x14ac:dyDescent="0.3">
      <c r="D156" s="13">
        <f t="shared" si="21"/>
        <v>0</v>
      </c>
      <c r="E156" s="13">
        <f t="shared" si="22"/>
        <v>0</v>
      </c>
      <c r="Q156" s="13">
        <f t="shared" si="24"/>
        <v>0</v>
      </c>
      <c r="R156" s="13">
        <f t="shared" si="23"/>
        <v>0</v>
      </c>
    </row>
    <row r="157" spans="4:18" x14ac:dyDescent="0.3">
      <c r="D157" s="13">
        <f t="shared" si="21"/>
        <v>0</v>
      </c>
      <c r="E157" s="13">
        <f t="shared" si="22"/>
        <v>0</v>
      </c>
      <c r="Q157" s="13">
        <f t="shared" si="24"/>
        <v>0</v>
      </c>
      <c r="R157" s="13">
        <f t="shared" si="23"/>
        <v>0</v>
      </c>
    </row>
    <row r="158" spans="4:18" x14ac:dyDescent="0.3">
      <c r="D158" s="13">
        <f t="shared" si="21"/>
        <v>0</v>
      </c>
      <c r="E158" s="13">
        <f t="shared" si="22"/>
        <v>0</v>
      </c>
      <c r="Q158" s="13">
        <f t="shared" si="24"/>
        <v>0</v>
      </c>
      <c r="R158" s="13">
        <f t="shared" si="23"/>
        <v>0</v>
      </c>
    </row>
    <row r="159" spans="4:18" x14ac:dyDescent="0.3">
      <c r="D159" s="13">
        <f t="shared" si="21"/>
        <v>0</v>
      </c>
      <c r="E159" s="13">
        <f t="shared" si="22"/>
        <v>0</v>
      </c>
      <c r="Q159" s="13">
        <f t="shared" si="24"/>
        <v>0</v>
      </c>
      <c r="R159" s="13">
        <f t="shared" si="23"/>
        <v>0</v>
      </c>
    </row>
    <row r="160" spans="4:18" x14ac:dyDescent="0.3">
      <c r="D160" s="13">
        <f t="shared" si="21"/>
        <v>0</v>
      </c>
      <c r="E160" s="13">
        <f t="shared" si="22"/>
        <v>0</v>
      </c>
      <c r="Q160" s="13">
        <f t="shared" si="24"/>
        <v>0</v>
      </c>
      <c r="R160" s="13">
        <f t="shared" si="23"/>
        <v>0</v>
      </c>
    </row>
    <row r="161" spans="4:18" x14ac:dyDescent="0.3">
      <c r="D161" s="13">
        <f t="shared" si="21"/>
        <v>0</v>
      </c>
      <c r="E161" s="13">
        <f t="shared" si="22"/>
        <v>0</v>
      </c>
      <c r="Q161" s="13">
        <f t="shared" si="24"/>
        <v>0</v>
      </c>
      <c r="R161" s="13">
        <f t="shared" si="23"/>
        <v>0</v>
      </c>
    </row>
    <row r="162" spans="4:18" x14ac:dyDescent="0.3">
      <c r="D162" s="13">
        <f t="shared" si="21"/>
        <v>0</v>
      </c>
      <c r="E162" s="13">
        <f t="shared" si="22"/>
        <v>0</v>
      </c>
      <c r="Q162" s="13">
        <f t="shared" si="24"/>
        <v>0</v>
      </c>
      <c r="R162" s="13">
        <f t="shared" si="23"/>
        <v>0</v>
      </c>
    </row>
    <row r="163" spans="4:18" x14ac:dyDescent="0.3">
      <c r="D163" s="13">
        <f t="shared" si="21"/>
        <v>0</v>
      </c>
      <c r="E163" s="13">
        <f t="shared" si="22"/>
        <v>0</v>
      </c>
      <c r="Q163" s="13">
        <f t="shared" si="24"/>
        <v>0</v>
      </c>
      <c r="R163" s="13">
        <f t="shared" si="23"/>
        <v>0</v>
      </c>
    </row>
    <row r="164" spans="4:18" x14ac:dyDescent="0.3">
      <c r="D164" s="13">
        <f t="shared" si="21"/>
        <v>0</v>
      </c>
      <c r="E164" s="13">
        <f t="shared" si="22"/>
        <v>0</v>
      </c>
      <c r="Q164" s="13">
        <f t="shared" si="24"/>
        <v>0</v>
      </c>
      <c r="R164" s="13">
        <f t="shared" si="23"/>
        <v>0</v>
      </c>
    </row>
    <row r="165" spans="4:18" x14ac:dyDescent="0.3">
      <c r="D165" s="13">
        <f t="shared" si="21"/>
        <v>0</v>
      </c>
      <c r="E165" s="13">
        <f t="shared" si="22"/>
        <v>0</v>
      </c>
      <c r="Q165" s="13">
        <f t="shared" si="24"/>
        <v>0</v>
      </c>
      <c r="R165" s="13">
        <f t="shared" si="23"/>
        <v>0</v>
      </c>
    </row>
    <row r="166" spans="4:18" x14ac:dyDescent="0.3">
      <c r="D166" s="13">
        <f t="shared" si="21"/>
        <v>0</v>
      </c>
      <c r="E166" s="13">
        <f t="shared" si="22"/>
        <v>0</v>
      </c>
      <c r="Q166" s="13">
        <f t="shared" si="24"/>
        <v>0</v>
      </c>
      <c r="R166" s="13">
        <f t="shared" si="23"/>
        <v>0</v>
      </c>
    </row>
    <row r="167" spans="4:18" x14ac:dyDescent="0.3">
      <c r="D167" s="13">
        <f t="shared" si="21"/>
        <v>0</v>
      </c>
      <c r="E167" s="13">
        <f t="shared" si="22"/>
        <v>0</v>
      </c>
      <c r="Q167" s="13">
        <f t="shared" si="24"/>
        <v>0</v>
      </c>
      <c r="R167" s="13">
        <f t="shared" si="23"/>
        <v>0</v>
      </c>
    </row>
    <row r="168" spans="4:18" x14ac:dyDescent="0.3">
      <c r="D168" s="13">
        <f t="shared" si="21"/>
        <v>0</v>
      </c>
      <c r="E168" s="13">
        <f t="shared" si="22"/>
        <v>0</v>
      </c>
      <c r="Q168" s="13">
        <f t="shared" si="24"/>
        <v>0</v>
      </c>
      <c r="R168" s="13">
        <f t="shared" si="23"/>
        <v>0</v>
      </c>
    </row>
    <row r="169" spans="4:18" x14ac:dyDescent="0.3">
      <c r="D169" s="13">
        <f t="shared" si="21"/>
        <v>0</v>
      </c>
      <c r="E169" s="13">
        <f t="shared" si="22"/>
        <v>0</v>
      </c>
      <c r="Q169" s="13">
        <f t="shared" si="24"/>
        <v>0</v>
      </c>
      <c r="R169" s="13">
        <f t="shared" si="23"/>
        <v>0</v>
      </c>
    </row>
    <row r="170" spans="4:18" x14ac:dyDescent="0.3">
      <c r="D170" s="13">
        <f t="shared" si="21"/>
        <v>0</v>
      </c>
      <c r="E170" s="13">
        <f t="shared" si="22"/>
        <v>0</v>
      </c>
      <c r="Q170" s="13">
        <f t="shared" si="24"/>
        <v>0</v>
      </c>
      <c r="R170" s="13">
        <f t="shared" si="23"/>
        <v>0</v>
      </c>
    </row>
    <row r="171" spans="4:18" x14ac:dyDescent="0.3">
      <c r="D171" s="13">
        <f t="shared" si="21"/>
        <v>0</v>
      </c>
      <c r="E171" s="13">
        <f t="shared" si="22"/>
        <v>0</v>
      </c>
      <c r="Q171" s="13">
        <f t="shared" si="24"/>
        <v>0</v>
      </c>
      <c r="R171" s="13">
        <f t="shared" si="23"/>
        <v>0</v>
      </c>
    </row>
    <row r="172" spans="4:18" x14ac:dyDescent="0.3">
      <c r="D172" s="13">
        <f t="shared" si="21"/>
        <v>0</v>
      </c>
      <c r="E172" s="13">
        <f t="shared" si="22"/>
        <v>0</v>
      </c>
      <c r="Q172" s="13">
        <f t="shared" si="24"/>
        <v>0</v>
      </c>
      <c r="R172" s="13">
        <f t="shared" si="23"/>
        <v>0</v>
      </c>
    </row>
    <row r="173" spans="4:18" x14ac:dyDescent="0.3">
      <c r="D173" s="13">
        <f t="shared" si="21"/>
        <v>0</v>
      </c>
      <c r="E173" s="13">
        <f t="shared" si="22"/>
        <v>0</v>
      </c>
      <c r="Q173" s="13">
        <f t="shared" si="24"/>
        <v>0</v>
      </c>
      <c r="R173" s="13">
        <f t="shared" si="23"/>
        <v>0</v>
      </c>
    </row>
    <row r="174" spans="4:18" x14ac:dyDescent="0.3">
      <c r="D174" s="13">
        <f t="shared" si="21"/>
        <v>0</v>
      </c>
      <c r="E174" s="13">
        <f t="shared" si="22"/>
        <v>0</v>
      </c>
      <c r="Q174" s="13">
        <f t="shared" si="24"/>
        <v>0</v>
      </c>
      <c r="R174" s="13">
        <f t="shared" si="23"/>
        <v>0</v>
      </c>
    </row>
    <row r="175" spans="4:18" x14ac:dyDescent="0.3">
      <c r="D175" s="13">
        <f t="shared" si="21"/>
        <v>0</v>
      </c>
      <c r="E175" s="13">
        <f t="shared" si="22"/>
        <v>0</v>
      </c>
      <c r="Q175" s="13">
        <f t="shared" si="24"/>
        <v>0</v>
      </c>
      <c r="R175" s="13">
        <f t="shared" si="23"/>
        <v>0</v>
      </c>
    </row>
    <row r="176" spans="4:18" x14ac:dyDescent="0.3">
      <c r="D176" s="13">
        <f t="shared" si="21"/>
        <v>0</v>
      </c>
      <c r="E176" s="13">
        <f t="shared" si="22"/>
        <v>0</v>
      </c>
      <c r="Q176" s="13">
        <f t="shared" si="24"/>
        <v>0</v>
      </c>
      <c r="R176" s="13">
        <f t="shared" si="23"/>
        <v>0</v>
      </c>
    </row>
    <row r="177" spans="4:18" x14ac:dyDescent="0.3">
      <c r="D177" s="13">
        <f t="shared" si="21"/>
        <v>0</v>
      </c>
      <c r="E177" s="13">
        <f t="shared" si="22"/>
        <v>0</v>
      </c>
      <c r="Q177" s="13">
        <f t="shared" si="24"/>
        <v>0</v>
      </c>
      <c r="R177" s="13">
        <f t="shared" si="23"/>
        <v>0</v>
      </c>
    </row>
    <row r="178" spans="4:18" x14ac:dyDescent="0.3">
      <c r="D178" s="13">
        <f t="shared" si="21"/>
        <v>0</v>
      </c>
      <c r="E178" s="13">
        <f t="shared" si="22"/>
        <v>0</v>
      </c>
      <c r="Q178" s="13">
        <f t="shared" si="24"/>
        <v>0</v>
      </c>
      <c r="R178" s="13">
        <f t="shared" si="23"/>
        <v>0</v>
      </c>
    </row>
    <row r="179" spans="4:18" x14ac:dyDescent="0.3">
      <c r="D179" s="13">
        <f t="shared" si="21"/>
        <v>0</v>
      </c>
      <c r="E179" s="13">
        <f t="shared" si="22"/>
        <v>0</v>
      </c>
      <c r="Q179" s="13">
        <f t="shared" si="24"/>
        <v>0</v>
      </c>
      <c r="R179" s="13">
        <f t="shared" si="23"/>
        <v>0</v>
      </c>
    </row>
    <row r="180" spans="4:18" x14ac:dyDescent="0.3">
      <c r="D180" s="13">
        <f t="shared" si="21"/>
        <v>0</v>
      </c>
      <c r="E180" s="13">
        <f t="shared" si="22"/>
        <v>0</v>
      </c>
      <c r="Q180" s="13">
        <f t="shared" si="24"/>
        <v>0</v>
      </c>
      <c r="R180" s="13">
        <f t="shared" si="23"/>
        <v>0</v>
      </c>
    </row>
    <row r="181" spans="4:18" x14ac:dyDescent="0.3">
      <c r="D181" s="13">
        <f t="shared" si="21"/>
        <v>0</v>
      </c>
      <c r="E181" s="13">
        <f t="shared" si="22"/>
        <v>0</v>
      </c>
      <c r="Q181" s="13">
        <f t="shared" si="24"/>
        <v>0</v>
      </c>
      <c r="R181" s="13">
        <f t="shared" si="23"/>
        <v>0</v>
      </c>
    </row>
    <row r="182" spans="4:18" x14ac:dyDescent="0.3">
      <c r="D182" s="13">
        <f t="shared" si="21"/>
        <v>0</v>
      </c>
      <c r="E182" s="13">
        <f t="shared" si="22"/>
        <v>0</v>
      </c>
      <c r="Q182" s="13">
        <f t="shared" si="24"/>
        <v>0</v>
      </c>
      <c r="R182" s="13">
        <f t="shared" si="23"/>
        <v>0</v>
      </c>
    </row>
    <row r="183" spans="4:18" x14ac:dyDescent="0.3">
      <c r="D183" s="13">
        <f t="shared" si="21"/>
        <v>0</v>
      </c>
      <c r="E183" s="13">
        <f t="shared" si="22"/>
        <v>0</v>
      </c>
      <c r="Q183" s="13">
        <f t="shared" si="24"/>
        <v>0</v>
      </c>
      <c r="R183" s="13">
        <f t="shared" si="23"/>
        <v>0</v>
      </c>
    </row>
    <row r="184" spans="4:18" x14ac:dyDescent="0.3">
      <c r="D184" s="13">
        <f t="shared" si="21"/>
        <v>0</v>
      </c>
      <c r="E184" s="13">
        <f t="shared" si="22"/>
        <v>0</v>
      </c>
      <c r="Q184" s="13">
        <f t="shared" si="24"/>
        <v>0</v>
      </c>
      <c r="R184" s="13">
        <f t="shared" si="23"/>
        <v>0</v>
      </c>
    </row>
    <row r="185" spans="4:18" x14ac:dyDescent="0.3">
      <c r="D185" s="13">
        <f t="shared" si="21"/>
        <v>0</v>
      </c>
      <c r="E185" s="13">
        <f t="shared" si="22"/>
        <v>0</v>
      </c>
      <c r="Q185" s="13">
        <f t="shared" si="24"/>
        <v>0</v>
      </c>
      <c r="R185" s="13">
        <f t="shared" si="23"/>
        <v>0</v>
      </c>
    </row>
    <row r="186" spans="4:18" x14ac:dyDescent="0.3">
      <c r="D186" s="13">
        <f t="shared" si="21"/>
        <v>0</v>
      </c>
      <c r="E186" s="13">
        <f t="shared" si="22"/>
        <v>0</v>
      </c>
      <c r="Q186" s="13">
        <f t="shared" si="24"/>
        <v>0</v>
      </c>
      <c r="R186" s="13">
        <f t="shared" si="23"/>
        <v>0</v>
      </c>
    </row>
    <row r="187" spans="4:18" x14ac:dyDescent="0.3">
      <c r="D187" s="13">
        <f t="shared" si="21"/>
        <v>0</v>
      </c>
      <c r="E187" s="13">
        <f t="shared" si="22"/>
        <v>0</v>
      </c>
      <c r="Q187" s="13">
        <f t="shared" si="24"/>
        <v>0</v>
      </c>
      <c r="R187" s="13">
        <f t="shared" si="23"/>
        <v>0</v>
      </c>
    </row>
    <row r="188" spans="4:18" x14ac:dyDescent="0.3">
      <c r="D188" s="13">
        <f t="shared" si="21"/>
        <v>0</v>
      </c>
      <c r="E188" s="13">
        <f t="shared" si="22"/>
        <v>0</v>
      </c>
      <c r="Q188" s="13">
        <f t="shared" si="24"/>
        <v>0</v>
      </c>
      <c r="R188" s="13">
        <f t="shared" si="23"/>
        <v>0</v>
      </c>
    </row>
    <row r="189" spans="4:18" x14ac:dyDescent="0.3">
      <c r="D189" s="13">
        <f t="shared" si="21"/>
        <v>0</v>
      </c>
      <c r="E189" s="13">
        <f t="shared" si="22"/>
        <v>0</v>
      </c>
      <c r="Q189" s="13">
        <f t="shared" si="24"/>
        <v>0</v>
      </c>
      <c r="R189" s="13">
        <f t="shared" si="23"/>
        <v>0</v>
      </c>
    </row>
    <row r="190" spans="4:18" x14ac:dyDescent="0.3">
      <c r="D190" s="13">
        <f t="shared" si="21"/>
        <v>0</v>
      </c>
      <c r="E190" s="13">
        <f t="shared" si="22"/>
        <v>0</v>
      </c>
      <c r="Q190" s="13">
        <f t="shared" si="24"/>
        <v>0</v>
      </c>
      <c r="R190" s="13">
        <f t="shared" si="23"/>
        <v>0</v>
      </c>
    </row>
    <row r="191" spans="4:18" x14ac:dyDescent="0.3">
      <c r="D191" s="13">
        <f t="shared" si="21"/>
        <v>0</v>
      </c>
      <c r="E191" s="13">
        <f t="shared" si="22"/>
        <v>0</v>
      </c>
      <c r="Q191" s="13">
        <f t="shared" si="24"/>
        <v>0</v>
      </c>
      <c r="R191" s="13">
        <f t="shared" si="23"/>
        <v>0</v>
      </c>
    </row>
    <row r="192" spans="4:18" x14ac:dyDescent="0.3">
      <c r="D192" s="13">
        <f t="shared" si="21"/>
        <v>0</v>
      </c>
      <c r="E192" s="13">
        <f t="shared" si="22"/>
        <v>0</v>
      </c>
      <c r="Q192" s="13">
        <f t="shared" si="24"/>
        <v>0</v>
      </c>
      <c r="R192" s="13">
        <f t="shared" si="23"/>
        <v>0</v>
      </c>
    </row>
    <row r="193" spans="4:18" x14ac:dyDescent="0.3">
      <c r="D193" s="13">
        <f t="shared" si="21"/>
        <v>0</v>
      </c>
      <c r="E193" s="13">
        <f t="shared" si="22"/>
        <v>0</v>
      </c>
      <c r="Q193" s="13">
        <f t="shared" si="24"/>
        <v>0</v>
      </c>
      <c r="R193" s="13">
        <f t="shared" si="23"/>
        <v>0</v>
      </c>
    </row>
    <row r="194" spans="4:18" x14ac:dyDescent="0.3">
      <c r="D194" s="13">
        <f t="shared" si="21"/>
        <v>0</v>
      </c>
      <c r="E194" s="13">
        <f t="shared" si="22"/>
        <v>0</v>
      </c>
      <c r="Q194" s="13">
        <f t="shared" si="24"/>
        <v>0</v>
      </c>
      <c r="R194" s="13">
        <f t="shared" si="23"/>
        <v>0</v>
      </c>
    </row>
    <row r="195" spans="4:18" x14ac:dyDescent="0.3">
      <c r="D195" s="13">
        <f t="shared" si="21"/>
        <v>0</v>
      </c>
      <c r="E195" s="13">
        <f t="shared" si="22"/>
        <v>0</v>
      </c>
      <c r="Q195" s="13">
        <f t="shared" si="24"/>
        <v>0</v>
      </c>
      <c r="R195" s="13">
        <f t="shared" si="23"/>
        <v>0</v>
      </c>
    </row>
    <row r="196" spans="4:18" x14ac:dyDescent="0.3">
      <c r="D196" s="13">
        <f t="shared" si="21"/>
        <v>0</v>
      </c>
      <c r="E196" s="13">
        <f t="shared" si="22"/>
        <v>0</v>
      </c>
      <c r="Q196" s="13">
        <f t="shared" si="24"/>
        <v>0</v>
      </c>
      <c r="R196" s="13">
        <f t="shared" si="23"/>
        <v>0</v>
      </c>
    </row>
    <row r="197" spans="4:18" x14ac:dyDescent="0.3">
      <c r="D197" s="13">
        <f t="shared" ref="D197:D260" si="25">C197*4</f>
        <v>0</v>
      </c>
      <c r="E197" s="13">
        <f t="shared" ref="E197:E260" si="26">((D197*0.75)/52)*8</f>
        <v>0</v>
      </c>
      <c r="Q197" s="13">
        <f t="shared" si="24"/>
        <v>0</v>
      </c>
      <c r="R197" s="13">
        <f t="shared" ref="R197:R260" si="27">+IF(Q197&gt;15385,15385,Q197)</f>
        <v>0</v>
      </c>
    </row>
    <row r="198" spans="4:18" x14ac:dyDescent="0.3">
      <c r="D198" s="13">
        <f t="shared" si="25"/>
        <v>0</v>
      </c>
      <c r="E198" s="13">
        <f t="shared" si="26"/>
        <v>0</v>
      </c>
      <c r="Q198" s="13">
        <f t="shared" si="24"/>
        <v>0</v>
      </c>
      <c r="R198" s="13">
        <f t="shared" si="27"/>
        <v>0</v>
      </c>
    </row>
    <row r="199" spans="4:18" x14ac:dyDescent="0.3">
      <c r="D199" s="13">
        <f t="shared" si="25"/>
        <v>0</v>
      </c>
      <c r="E199" s="13">
        <f t="shared" si="26"/>
        <v>0</v>
      </c>
      <c r="Q199" s="13">
        <f t="shared" si="24"/>
        <v>0</v>
      </c>
      <c r="R199" s="13">
        <f t="shared" si="27"/>
        <v>0</v>
      </c>
    </row>
    <row r="200" spans="4:18" x14ac:dyDescent="0.3">
      <c r="D200" s="13">
        <f t="shared" si="25"/>
        <v>0</v>
      </c>
      <c r="E200" s="13">
        <f t="shared" si="26"/>
        <v>0</v>
      </c>
      <c r="Q200" s="13">
        <f t="shared" si="24"/>
        <v>0</v>
      </c>
      <c r="R200" s="13">
        <f t="shared" si="27"/>
        <v>0</v>
      </c>
    </row>
    <row r="201" spans="4:18" x14ac:dyDescent="0.3">
      <c r="D201" s="13">
        <f t="shared" si="25"/>
        <v>0</v>
      </c>
      <c r="E201" s="13">
        <f t="shared" si="26"/>
        <v>0</v>
      </c>
      <c r="Q201" s="13">
        <f t="shared" si="24"/>
        <v>0</v>
      </c>
      <c r="R201" s="13">
        <f t="shared" si="27"/>
        <v>0</v>
      </c>
    </row>
    <row r="202" spans="4:18" x14ac:dyDescent="0.3">
      <c r="D202" s="13">
        <f t="shared" si="25"/>
        <v>0</v>
      </c>
      <c r="E202" s="13">
        <f t="shared" si="26"/>
        <v>0</v>
      </c>
      <c r="Q202" s="13">
        <f t="shared" si="24"/>
        <v>0</v>
      </c>
      <c r="R202" s="13">
        <f t="shared" si="27"/>
        <v>0</v>
      </c>
    </row>
    <row r="203" spans="4:18" x14ac:dyDescent="0.3">
      <c r="D203" s="13">
        <f t="shared" si="25"/>
        <v>0</v>
      </c>
      <c r="E203" s="13">
        <f t="shared" si="26"/>
        <v>0</v>
      </c>
      <c r="Q203" s="13">
        <f t="shared" ref="Q203:Q266" si="28">SUM(G203:P203)</f>
        <v>0</v>
      </c>
      <c r="R203" s="13">
        <f t="shared" si="27"/>
        <v>0</v>
      </c>
    </row>
    <row r="204" spans="4:18" x14ac:dyDescent="0.3">
      <c r="D204" s="13">
        <f t="shared" si="25"/>
        <v>0</v>
      </c>
      <c r="E204" s="13">
        <f t="shared" si="26"/>
        <v>0</v>
      </c>
      <c r="Q204" s="13">
        <f t="shared" si="28"/>
        <v>0</v>
      </c>
      <c r="R204" s="13">
        <f t="shared" si="27"/>
        <v>0</v>
      </c>
    </row>
    <row r="205" spans="4:18" x14ac:dyDescent="0.3">
      <c r="D205" s="13">
        <f t="shared" si="25"/>
        <v>0</v>
      </c>
      <c r="E205" s="13">
        <f t="shared" si="26"/>
        <v>0</v>
      </c>
      <c r="Q205" s="13">
        <f t="shared" si="28"/>
        <v>0</v>
      </c>
      <c r="R205" s="13">
        <f t="shared" si="27"/>
        <v>0</v>
      </c>
    </row>
    <row r="206" spans="4:18" x14ac:dyDescent="0.3">
      <c r="D206" s="13">
        <f t="shared" si="25"/>
        <v>0</v>
      </c>
      <c r="E206" s="13">
        <f t="shared" si="26"/>
        <v>0</v>
      </c>
      <c r="Q206" s="13">
        <f t="shared" si="28"/>
        <v>0</v>
      </c>
      <c r="R206" s="13">
        <f t="shared" si="27"/>
        <v>0</v>
      </c>
    </row>
    <row r="207" spans="4:18" x14ac:dyDescent="0.3">
      <c r="D207" s="13">
        <f t="shared" si="25"/>
        <v>0</v>
      </c>
      <c r="E207" s="13">
        <f t="shared" si="26"/>
        <v>0</v>
      </c>
      <c r="Q207" s="13">
        <f t="shared" si="28"/>
        <v>0</v>
      </c>
      <c r="R207" s="13">
        <f t="shared" si="27"/>
        <v>0</v>
      </c>
    </row>
    <row r="208" spans="4:18" x14ac:dyDescent="0.3">
      <c r="D208" s="13">
        <f t="shared" si="25"/>
        <v>0</v>
      </c>
      <c r="E208" s="13">
        <f t="shared" si="26"/>
        <v>0</v>
      </c>
      <c r="Q208" s="13">
        <f t="shared" si="28"/>
        <v>0</v>
      </c>
      <c r="R208" s="13">
        <f t="shared" si="27"/>
        <v>0</v>
      </c>
    </row>
    <row r="209" spans="4:18" x14ac:dyDescent="0.3">
      <c r="D209" s="13">
        <f t="shared" si="25"/>
        <v>0</v>
      </c>
      <c r="E209" s="13">
        <f t="shared" si="26"/>
        <v>0</v>
      </c>
      <c r="Q209" s="13">
        <f t="shared" si="28"/>
        <v>0</v>
      </c>
      <c r="R209" s="13">
        <f t="shared" si="27"/>
        <v>0</v>
      </c>
    </row>
    <row r="210" spans="4:18" x14ac:dyDescent="0.3">
      <c r="D210" s="13">
        <f t="shared" si="25"/>
        <v>0</v>
      </c>
      <c r="E210" s="13">
        <f t="shared" si="26"/>
        <v>0</v>
      </c>
      <c r="Q210" s="13">
        <f t="shared" si="28"/>
        <v>0</v>
      </c>
      <c r="R210" s="13">
        <f t="shared" si="27"/>
        <v>0</v>
      </c>
    </row>
    <row r="211" spans="4:18" x14ac:dyDescent="0.3">
      <c r="D211" s="13">
        <f t="shared" si="25"/>
        <v>0</v>
      </c>
      <c r="E211" s="13">
        <f t="shared" si="26"/>
        <v>0</v>
      </c>
      <c r="Q211" s="13">
        <f t="shared" si="28"/>
        <v>0</v>
      </c>
      <c r="R211" s="13">
        <f t="shared" si="27"/>
        <v>0</v>
      </c>
    </row>
    <row r="212" spans="4:18" x14ac:dyDescent="0.3">
      <c r="D212" s="13">
        <f t="shared" si="25"/>
        <v>0</v>
      </c>
      <c r="E212" s="13">
        <f t="shared" si="26"/>
        <v>0</v>
      </c>
      <c r="Q212" s="13">
        <f t="shared" si="28"/>
        <v>0</v>
      </c>
      <c r="R212" s="13">
        <f t="shared" si="27"/>
        <v>0</v>
      </c>
    </row>
    <row r="213" spans="4:18" x14ac:dyDescent="0.3">
      <c r="D213" s="13">
        <f t="shared" si="25"/>
        <v>0</v>
      </c>
      <c r="E213" s="13">
        <f t="shared" si="26"/>
        <v>0</v>
      </c>
      <c r="Q213" s="13">
        <f t="shared" si="28"/>
        <v>0</v>
      </c>
      <c r="R213" s="13">
        <f t="shared" si="27"/>
        <v>0</v>
      </c>
    </row>
    <row r="214" spans="4:18" x14ac:dyDescent="0.3">
      <c r="D214" s="13">
        <f t="shared" si="25"/>
        <v>0</v>
      </c>
      <c r="E214" s="13">
        <f t="shared" si="26"/>
        <v>0</v>
      </c>
      <c r="Q214" s="13">
        <f t="shared" si="28"/>
        <v>0</v>
      </c>
      <c r="R214" s="13">
        <f t="shared" si="27"/>
        <v>0</v>
      </c>
    </row>
    <row r="215" spans="4:18" x14ac:dyDescent="0.3">
      <c r="D215" s="13">
        <f t="shared" si="25"/>
        <v>0</v>
      </c>
      <c r="E215" s="13">
        <f t="shared" si="26"/>
        <v>0</v>
      </c>
      <c r="Q215" s="13">
        <f t="shared" si="28"/>
        <v>0</v>
      </c>
      <c r="R215" s="13">
        <f t="shared" si="27"/>
        <v>0</v>
      </c>
    </row>
    <row r="216" spans="4:18" x14ac:dyDescent="0.3">
      <c r="D216" s="13">
        <f t="shared" si="25"/>
        <v>0</v>
      </c>
      <c r="E216" s="13">
        <f t="shared" si="26"/>
        <v>0</v>
      </c>
      <c r="Q216" s="13">
        <f t="shared" si="28"/>
        <v>0</v>
      </c>
      <c r="R216" s="13">
        <f t="shared" si="27"/>
        <v>0</v>
      </c>
    </row>
    <row r="217" spans="4:18" x14ac:dyDescent="0.3">
      <c r="D217" s="13">
        <f t="shared" si="25"/>
        <v>0</v>
      </c>
      <c r="E217" s="13">
        <f t="shared" si="26"/>
        <v>0</v>
      </c>
      <c r="Q217" s="13">
        <f t="shared" si="28"/>
        <v>0</v>
      </c>
      <c r="R217" s="13">
        <f t="shared" si="27"/>
        <v>0</v>
      </c>
    </row>
    <row r="218" spans="4:18" x14ac:dyDescent="0.3">
      <c r="D218" s="13">
        <f t="shared" si="25"/>
        <v>0</v>
      </c>
      <c r="E218" s="13">
        <f t="shared" si="26"/>
        <v>0</v>
      </c>
      <c r="Q218" s="13">
        <f t="shared" si="28"/>
        <v>0</v>
      </c>
      <c r="R218" s="13">
        <f t="shared" si="27"/>
        <v>0</v>
      </c>
    </row>
    <row r="219" spans="4:18" x14ac:dyDescent="0.3">
      <c r="D219" s="13">
        <f t="shared" si="25"/>
        <v>0</v>
      </c>
      <c r="E219" s="13">
        <f t="shared" si="26"/>
        <v>0</v>
      </c>
      <c r="Q219" s="13">
        <f t="shared" si="28"/>
        <v>0</v>
      </c>
      <c r="R219" s="13">
        <f t="shared" si="27"/>
        <v>0</v>
      </c>
    </row>
    <row r="220" spans="4:18" x14ac:dyDescent="0.3">
      <c r="D220" s="13">
        <f t="shared" si="25"/>
        <v>0</v>
      </c>
      <c r="E220" s="13">
        <f t="shared" si="26"/>
        <v>0</v>
      </c>
      <c r="Q220" s="13">
        <f t="shared" si="28"/>
        <v>0</v>
      </c>
      <c r="R220" s="13">
        <f t="shared" si="27"/>
        <v>0</v>
      </c>
    </row>
    <row r="221" spans="4:18" x14ac:dyDescent="0.3">
      <c r="D221" s="13">
        <f t="shared" si="25"/>
        <v>0</v>
      </c>
      <c r="E221" s="13">
        <f t="shared" si="26"/>
        <v>0</v>
      </c>
      <c r="Q221" s="13">
        <f t="shared" si="28"/>
        <v>0</v>
      </c>
      <c r="R221" s="13">
        <f t="shared" si="27"/>
        <v>0</v>
      </c>
    </row>
    <row r="222" spans="4:18" x14ac:dyDescent="0.3">
      <c r="D222" s="13">
        <f t="shared" si="25"/>
        <v>0</v>
      </c>
      <c r="E222" s="13">
        <f t="shared" si="26"/>
        <v>0</v>
      </c>
      <c r="Q222" s="13">
        <f t="shared" si="28"/>
        <v>0</v>
      </c>
      <c r="R222" s="13">
        <f t="shared" si="27"/>
        <v>0</v>
      </c>
    </row>
    <row r="223" spans="4:18" x14ac:dyDescent="0.3">
      <c r="D223" s="13">
        <f t="shared" si="25"/>
        <v>0</v>
      </c>
      <c r="E223" s="13">
        <f t="shared" si="26"/>
        <v>0</v>
      </c>
      <c r="Q223" s="13">
        <f t="shared" si="28"/>
        <v>0</v>
      </c>
      <c r="R223" s="13">
        <f t="shared" si="27"/>
        <v>0</v>
      </c>
    </row>
    <row r="224" spans="4:18" x14ac:dyDescent="0.3">
      <c r="D224" s="13">
        <f t="shared" si="25"/>
        <v>0</v>
      </c>
      <c r="E224" s="13">
        <f t="shared" si="26"/>
        <v>0</v>
      </c>
      <c r="Q224" s="13">
        <f t="shared" si="28"/>
        <v>0</v>
      </c>
      <c r="R224" s="13">
        <f t="shared" si="27"/>
        <v>0</v>
      </c>
    </row>
    <row r="225" spans="4:18" x14ac:dyDescent="0.3">
      <c r="D225" s="13">
        <f t="shared" si="25"/>
        <v>0</v>
      </c>
      <c r="E225" s="13">
        <f t="shared" si="26"/>
        <v>0</v>
      </c>
      <c r="Q225" s="13">
        <f t="shared" si="28"/>
        <v>0</v>
      </c>
      <c r="R225" s="13">
        <f t="shared" si="27"/>
        <v>0</v>
      </c>
    </row>
    <row r="226" spans="4:18" x14ac:dyDescent="0.3">
      <c r="D226" s="13">
        <f t="shared" si="25"/>
        <v>0</v>
      </c>
      <c r="E226" s="13">
        <f t="shared" si="26"/>
        <v>0</v>
      </c>
      <c r="Q226" s="13">
        <f t="shared" si="28"/>
        <v>0</v>
      </c>
      <c r="R226" s="13">
        <f t="shared" si="27"/>
        <v>0</v>
      </c>
    </row>
    <row r="227" spans="4:18" x14ac:dyDescent="0.3">
      <c r="D227" s="13">
        <f t="shared" si="25"/>
        <v>0</v>
      </c>
      <c r="E227" s="13">
        <f t="shared" si="26"/>
        <v>0</v>
      </c>
      <c r="Q227" s="13">
        <f t="shared" si="28"/>
        <v>0</v>
      </c>
      <c r="R227" s="13">
        <f t="shared" si="27"/>
        <v>0</v>
      </c>
    </row>
    <row r="228" spans="4:18" x14ac:dyDescent="0.3">
      <c r="D228" s="13">
        <f t="shared" si="25"/>
        <v>0</v>
      </c>
      <c r="E228" s="13">
        <f t="shared" si="26"/>
        <v>0</v>
      </c>
      <c r="Q228" s="13">
        <f t="shared" si="28"/>
        <v>0</v>
      </c>
      <c r="R228" s="13">
        <f t="shared" si="27"/>
        <v>0</v>
      </c>
    </row>
    <row r="229" spans="4:18" x14ac:dyDescent="0.3">
      <c r="D229" s="13">
        <f t="shared" si="25"/>
        <v>0</v>
      </c>
      <c r="E229" s="13">
        <f t="shared" si="26"/>
        <v>0</v>
      </c>
      <c r="Q229" s="13">
        <f t="shared" si="28"/>
        <v>0</v>
      </c>
      <c r="R229" s="13">
        <f t="shared" si="27"/>
        <v>0</v>
      </c>
    </row>
    <row r="230" spans="4:18" x14ac:dyDescent="0.3">
      <c r="D230" s="13">
        <f t="shared" si="25"/>
        <v>0</v>
      </c>
      <c r="E230" s="13">
        <f t="shared" si="26"/>
        <v>0</v>
      </c>
      <c r="Q230" s="13">
        <f t="shared" si="28"/>
        <v>0</v>
      </c>
      <c r="R230" s="13">
        <f t="shared" si="27"/>
        <v>0</v>
      </c>
    </row>
    <row r="231" spans="4:18" x14ac:dyDescent="0.3">
      <c r="D231" s="13">
        <f t="shared" si="25"/>
        <v>0</v>
      </c>
      <c r="E231" s="13">
        <f t="shared" si="26"/>
        <v>0</v>
      </c>
      <c r="Q231" s="13">
        <f t="shared" si="28"/>
        <v>0</v>
      </c>
      <c r="R231" s="13">
        <f t="shared" si="27"/>
        <v>0</v>
      </c>
    </row>
    <row r="232" spans="4:18" x14ac:dyDescent="0.3">
      <c r="D232" s="13">
        <f t="shared" si="25"/>
        <v>0</v>
      </c>
      <c r="E232" s="13">
        <f t="shared" si="26"/>
        <v>0</v>
      </c>
      <c r="Q232" s="13">
        <f t="shared" si="28"/>
        <v>0</v>
      </c>
      <c r="R232" s="13">
        <f t="shared" si="27"/>
        <v>0</v>
      </c>
    </row>
    <row r="233" spans="4:18" x14ac:dyDescent="0.3">
      <c r="D233" s="13">
        <f t="shared" si="25"/>
        <v>0</v>
      </c>
      <c r="E233" s="13">
        <f t="shared" si="26"/>
        <v>0</v>
      </c>
      <c r="Q233" s="13">
        <f t="shared" si="28"/>
        <v>0</v>
      </c>
      <c r="R233" s="13">
        <f t="shared" si="27"/>
        <v>0</v>
      </c>
    </row>
    <row r="234" spans="4:18" x14ac:dyDescent="0.3">
      <c r="D234" s="13">
        <f t="shared" si="25"/>
        <v>0</v>
      </c>
      <c r="E234" s="13">
        <f t="shared" si="26"/>
        <v>0</v>
      </c>
      <c r="Q234" s="13">
        <f t="shared" si="28"/>
        <v>0</v>
      </c>
      <c r="R234" s="13">
        <f t="shared" si="27"/>
        <v>0</v>
      </c>
    </row>
    <row r="235" spans="4:18" x14ac:dyDescent="0.3">
      <c r="D235" s="13">
        <f t="shared" si="25"/>
        <v>0</v>
      </c>
      <c r="E235" s="13">
        <f t="shared" si="26"/>
        <v>0</v>
      </c>
      <c r="Q235" s="13">
        <f t="shared" si="28"/>
        <v>0</v>
      </c>
      <c r="R235" s="13">
        <f t="shared" si="27"/>
        <v>0</v>
      </c>
    </row>
    <row r="236" spans="4:18" x14ac:dyDescent="0.3">
      <c r="D236" s="13">
        <f t="shared" si="25"/>
        <v>0</v>
      </c>
      <c r="E236" s="13">
        <f t="shared" si="26"/>
        <v>0</v>
      </c>
      <c r="Q236" s="13">
        <f t="shared" si="28"/>
        <v>0</v>
      </c>
      <c r="R236" s="13">
        <f t="shared" si="27"/>
        <v>0</v>
      </c>
    </row>
    <row r="237" spans="4:18" x14ac:dyDescent="0.3">
      <c r="D237" s="13">
        <f t="shared" si="25"/>
        <v>0</v>
      </c>
      <c r="E237" s="13">
        <f t="shared" si="26"/>
        <v>0</v>
      </c>
      <c r="Q237" s="13">
        <f t="shared" si="28"/>
        <v>0</v>
      </c>
      <c r="R237" s="13">
        <f t="shared" si="27"/>
        <v>0</v>
      </c>
    </row>
    <row r="238" spans="4:18" x14ac:dyDescent="0.3">
      <c r="D238" s="13">
        <f t="shared" si="25"/>
        <v>0</v>
      </c>
      <c r="E238" s="13">
        <f t="shared" si="26"/>
        <v>0</v>
      </c>
      <c r="Q238" s="13">
        <f t="shared" si="28"/>
        <v>0</v>
      </c>
      <c r="R238" s="13">
        <f t="shared" si="27"/>
        <v>0</v>
      </c>
    </row>
    <row r="239" spans="4:18" x14ac:dyDescent="0.3">
      <c r="D239" s="13">
        <f t="shared" si="25"/>
        <v>0</v>
      </c>
      <c r="E239" s="13">
        <f t="shared" si="26"/>
        <v>0</v>
      </c>
      <c r="Q239" s="13">
        <f t="shared" si="28"/>
        <v>0</v>
      </c>
      <c r="R239" s="13">
        <f t="shared" si="27"/>
        <v>0</v>
      </c>
    </row>
    <row r="240" spans="4:18" x14ac:dyDescent="0.3">
      <c r="D240" s="13">
        <f t="shared" si="25"/>
        <v>0</v>
      </c>
      <c r="E240" s="13">
        <f t="shared" si="26"/>
        <v>0</v>
      </c>
      <c r="Q240" s="13">
        <f t="shared" si="28"/>
        <v>0</v>
      </c>
      <c r="R240" s="13">
        <f t="shared" si="27"/>
        <v>0</v>
      </c>
    </row>
    <row r="241" spans="4:18" x14ac:dyDescent="0.3">
      <c r="D241" s="13">
        <f t="shared" si="25"/>
        <v>0</v>
      </c>
      <c r="E241" s="13">
        <f t="shared" si="26"/>
        <v>0</v>
      </c>
      <c r="Q241" s="13">
        <f t="shared" si="28"/>
        <v>0</v>
      </c>
      <c r="R241" s="13">
        <f t="shared" si="27"/>
        <v>0</v>
      </c>
    </row>
    <row r="242" spans="4:18" x14ac:dyDescent="0.3">
      <c r="D242" s="13">
        <f t="shared" si="25"/>
        <v>0</v>
      </c>
      <c r="E242" s="13">
        <f t="shared" si="26"/>
        <v>0</v>
      </c>
      <c r="Q242" s="13">
        <f t="shared" si="28"/>
        <v>0</v>
      </c>
      <c r="R242" s="13">
        <f t="shared" si="27"/>
        <v>0</v>
      </c>
    </row>
    <row r="243" spans="4:18" x14ac:dyDescent="0.3">
      <c r="D243" s="13">
        <f t="shared" si="25"/>
        <v>0</v>
      </c>
      <c r="E243" s="13">
        <f t="shared" si="26"/>
        <v>0</v>
      </c>
      <c r="Q243" s="13">
        <f t="shared" si="28"/>
        <v>0</v>
      </c>
      <c r="R243" s="13">
        <f t="shared" si="27"/>
        <v>0</v>
      </c>
    </row>
    <row r="244" spans="4:18" x14ac:dyDescent="0.3">
      <c r="D244" s="13">
        <f t="shared" si="25"/>
        <v>0</v>
      </c>
      <c r="E244" s="13">
        <f t="shared" si="26"/>
        <v>0</v>
      </c>
      <c r="Q244" s="13">
        <f t="shared" si="28"/>
        <v>0</v>
      </c>
      <c r="R244" s="13">
        <f t="shared" si="27"/>
        <v>0</v>
      </c>
    </row>
    <row r="245" spans="4:18" x14ac:dyDescent="0.3">
      <c r="D245" s="13">
        <f t="shared" si="25"/>
        <v>0</v>
      </c>
      <c r="E245" s="13">
        <f t="shared" si="26"/>
        <v>0</v>
      </c>
      <c r="Q245" s="13">
        <f t="shared" si="28"/>
        <v>0</v>
      </c>
      <c r="R245" s="13">
        <f t="shared" si="27"/>
        <v>0</v>
      </c>
    </row>
    <row r="246" spans="4:18" x14ac:dyDescent="0.3">
      <c r="D246" s="13">
        <f t="shared" si="25"/>
        <v>0</v>
      </c>
      <c r="E246" s="13">
        <f t="shared" si="26"/>
        <v>0</v>
      </c>
      <c r="Q246" s="13">
        <f t="shared" si="28"/>
        <v>0</v>
      </c>
      <c r="R246" s="13">
        <f t="shared" si="27"/>
        <v>0</v>
      </c>
    </row>
    <row r="247" spans="4:18" x14ac:dyDescent="0.3">
      <c r="D247" s="13">
        <f t="shared" si="25"/>
        <v>0</v>
      </c>
      <c r="E247" s="13">
        <f t="shared" si="26"/>
        <v>0</v>
      </c>
      <c r="Q247" s="13">
        <f t="shared" si="28"/>
        <v>0</v>
      </c>
      <c r="R247" s="13">
        <f t="shared" si="27"/>
        <v>0</v>
      </c>
    </row>
    <row r="248" spans="4:18" x14ac:dyDescent="0.3">
      <c r="D248" s="13">
        <f t="shared" si="25"/>
        <v>0</v>
      </c>
      <c r="E248" s="13">
        <f t="shared" si="26"/>
        <v>0</v>
      </c>
      <c r="Q248" s="13">
        <f t="shared" si="28"/>
        <v>0</v>
      </c>
      <c r="R248" s="13">
        <f t="shared" si="27"/>
        <v>0</v>
      </c>
    </row>
    <row r="249" spans="4:18" x14ac:dyDescent="0.3">
      <c r="D249" s="13">
        <f t="shared" si="25"/>
        <v>0</v>
      </c>
      <c r="E249" s="13">
        <f t="shared" si="26"/>
        <v>0</v>
      </c>
      <c r="Q249" s="13">
        <f t="shared" si="28"/>
        <v>0</v>
      </c>
      <c r="R249" s="13">
        <f t="shared" si="27"/>
        <v>0</v>
      </c>
    </row>
    <row r="250" spans="4:18" x14ac:dyDescent="0.3">
      <c r="D250" s="13">
        <f t="shared" si="25"/>
        <v>0</v>
      </c>
      <c r="E250" s="13">
        <f t="shared" si="26"/>
        <v>0</v>
      </c>
      <c r="Q250" s="13">
        <f t="shared" si="28"/>
        <v>0</v>
      </c>
      <c r="R250" s="13">
        <f t="shared" si="27"/>
        <v>0</v>
      </c>
    </row>
    <row r="251" spans="4:18" x14ac:dyDescent="0.3">
      <c r="D251" s="13">
        <f t="shared" si="25"/>
        <v>0</v>
      </c>
      <c r="E251" s="13">
        <f t="shared" si="26"/>
        <v>0</v>
      </c>
      <c r="Q251" s="13">
        <f t="shared" si="28"/>
        <v>0</v>
      </c>
      <c r="R251" s="13">
        <f t="shared" si="27"/>
        <v>0</v>
      </c>
    </row>
    <row r="252" spans="4:18" x14ac:dyDescent="0.3">
      <c r="D252" s="13">
        <f t="shared" si="25"/>
        <v>0</v>
      </c>
      <c r="E252" s="13">
        <f t="shared" si="26"/>
        <v>0</v>
      </c>
      <c r="Q252" s="13">
        <f t="shared" si="28"/>
        <v>0</v>
      </c>
      <c r="R252" s="13">
        <f t="shared" si="27"/>
        <v>0</v>
      </c>
    </row>
    <row r="253" spans="4:18" x14ac:dyDescent="0.3">
      <c r="D253" s="13">
        <f t="shared" si="25"/>
        <v>0</v>
      </c>
      <c r="E253" s="13">
        <f t="shared" si="26"/>
        <v>0</v>
      </c>
      <c r="Q253" s="13">
        <f t="shared" si="28"/>
        <v>0</v>
      </c>
      <c r="R253" s="13">
        <f t="shared" si="27"/>
        <v>0</v>
      </c>
    </row>
    <row r="254" spans="4:18" x14ac:dyDescent="0.3">
      <c r="D254" s="13">
        <f t="shared" si="25"/>
        <v>0</v>
      </c>
      <c r="E254" s="13">
        <f t="shared" si="26"/>
        <v>0</v>
      </c>
      <c r="Q254" s="13">
        <f t="shared" si="28"/>
        <v>0</v>
      </c>
      <c r="R254" s="13">
        <f t="shared" si="27"/>
        <v>0</v>
      </c>
    </row>
    <row r="255" spans="4:18" x14ac:dyDescent="0.3">
      <c r="D255" s="13">
        <f t="shared" si="25"/>
        <v>0</v>
      </c>
      <c r="E255" s="13">
        <f t="shared" si="26"/>
        <v>0</v>
      </c>
      <c r="Q255" s="13">
        <f t="shared" si="28"/>
        <v>0</v>
      </c>
      <c r="R255" s="13">
        <f t="shared" si="27"/>
        <v>0</v>
      </c>
    </row>
    <row r="256" spans="4:18" x14ac:dyDescent="0.3">
      <c r="D256" s="13">
        <f t="shared" si="25"/>
        <v>0</v>
      </c>
      <c r="E256" s="13">
        <f t="shared" si="26"/>
        <v>0</v>
      </c>
      <c r="Q256" s="13">
        <f t="shared" si="28"/>
        <v>0</v>
      </c>
      <c r="R256" s="13">
        <f t="shared" si="27"/>
        <v>0</v>
      </c>
    </row>
    <row r="257" spans="4:18" x14ac:dyDescent="0.3">
      <c r="D257" s="13">
        <f t="shared" si="25"/>
        <v>0</v>
      </c>
      <c r="E257" s="13">
        <f t="shared" si="26"/>
        <v>0</v>
      </c>
      <c r="Q257" s="13">
        <f t="shared" si="28"/>
        <v>0</v>
      </c>
      <c r="R257" s="13">
        <f t="shared" si="27"/>
        <v>0</v>
      </c>
    </row>
    <row r="258" spans="4:18" x14ac:dyDescent="0.3">
      <c r="D258" s="13">
        <f t="shared" si="25"/>
        <v>0</v>
      </c>
      <c r="E258" s="13">
        <f t="shared" si="26"/>
        <v>0</v>
      </c>
      <c r="Q258" s="13">
        <f t="shared" si="28"/>
        <v>0</v>
      </c>
      <c r="R258" s="13">
        <f t="shared" si="27"/>
        <v>0</v>
      </c>
    </row>
    <row r="259" spans="4:18" x14ac:dyDescent="0.3">
      <c r="D259" s="13">
        <f t="shared" si="25"/>
        <v>0</v>
      </c>
      <c r="E259" s="13">
        <f t="shared" si="26"/>
        <v>0</v>
      </c>
      <c r="Q259" s="13">
        <f t="shared" si="28"/>
        <v>0</v>
      </c>
      <c r="R259" s="13">
        <f t="shared" si="27"/>
        <v>0</v>
      </c>
    </row>
    <row r="260" spans="4:18" x14ac:dyDescent="0.3">
      <c r="D260" s="13">
        <f t="shared" si="25"/>
        <v>0</v>
      </c>
      <c r="E260" s="13">
        <f t="shared" si="26"/>
        <v>0</v>
      </c>
      <c r="Q260" s="13">
        <f t="shared" si="28"/>
        <v>0</v>
      </c>
      <c r="R260" s="13">
        <f t="shared" si="27"/>
        <v>0</v>
      </c>
    </row>
    <row r="261" spans="4:18" x14ac:dyDescent="0.3">
      <c r="D261" s="13">
        <f t="shared" ref="D261:D324" si="29">C261*4</f>
        <v>0</v>
      </c>
      <c r="E261" s="13">
        <f t="shared" ref="E261:E324" si="30">((D261*0.75)/52)*8</f>
        <v>0</v>
      </c>
      <c r="Q261" s="13">
        <f t="shared" si="28"/>
        <v>0</v>
      </c>
      <c r="R261" s="13">
        <f t="shared" ref="R261:R324" si="31">+IF(Q261&gt;15385,15385,Q261)</f>
        <v>0</v>
      </c>
    </row>
    <row r="262" spans="4:18" x14ac:dyDescent="0.3">
      <c r="D262" s="13">
        <f t="shared" si="29"/>
        <v>0</v>
      </c>
      <c r="E262" s="13">
        <f t="shared" si="30"/>
        <v>0</v>
      </c>
      <c r="Q262" s="13">
        <f t="shared" si="28"/>
        <v>0</v>
      </c>
      <c r="R262" s="13">
        <f t="shared" si="31"/>
        <v>0</v>
      </c>
    </row>
    <row r="263" spans="4:18" x14ac:dyDescent="0.3">
      <c r="D263" s="13">
        <f t="shared" si="29"/>
        <v>0</v>
      </c>
      <c r="E263" s="13">
        <f t="shared" si="30"/>
        <v>0</v>
      </c>
      <c r="Q263" s="13">
        <f t="shared" si="28"/>
        <v>0</v>
      </c>
      <c r="R263" s="13">
        <f t="shared" si="31"/>
        <v>0</v>
      </c>
    </row>
    <row r="264" spans="4:18" x14ac:dyDescent="0.3">
      <c r="D264" s="13">
        <f t="shared" si="29"/>
        <v>0</v>
      </c>
      <c r="E264" s="13">
        <f t="shared" si="30"/>
        <v>0</v>
      </c>
      <c r="Q264" s="13">
        <f t="shared" si="28"/>
        <v>0</v>
      </c>
      <c r="R264" s="13">
        <f t="shared" si="31"/>
        <v>0</v>
      </c>
    </row>
    <row r="265" spans="4:18" x14ac:dyDescent="0.3">
      <c r="D265" s="13">
        <f t="shared" si="29"/>
        <v>0</v>
      </c>
      <c r="E265" s="13">
        <f t="shared" si="30"/>
        <v>0</v>
      </c>
      <c r="Q265" s="13">
        <f t="shared" si="28"/>
        <v>0</v>
      </c>
      <c r="R265" s="13">
        <f t="shared" si="31"/>
        <v>0</v>
      </c>
    </row>
    <row r="266" spans="4:18" x14ac:dyDescent="0.3">
      <c r="D266" s="13">
        <f t="shared" si="29"/>
        <v>0</v>
      </c>
      <c r="E266" s="13">
        <f t="shared" si="30"/>
        <v>0</v>
      </c>
      <c r="Q266" s="13">
        <f t="shared" si="28"/>
        <v>0</v>
      </c>
      <c r="R266" s="13">
        <f t="shared" si="31"/>
        <v>0</v>
      </c>
    </row>
    <row r="267" spans="4:18" x14ac:dyDescent="0.3">
      <c r="D267" s="13">
        <f t="shared" si="29"/>
        <v>0</v>
      </c>
      <c r="E267" s="13">
        <f t="shared" si="30"/>
        <v>0</v>
      </c>
      <c r="Q267" s="13">
        <f t="shared" ref="Q267:Q330" si="32">SUM(G267:P267)</f>
        <v>0</v>
      </c>
      <c r="R267" s="13">
        <f t="shared" si="31"/>
        <v>0</v>
      </c>
    </row>
    <row r="268" spans="4:18" x14ac:dyDescent="0.3">
      <c r="D268" s="13">
        <f t="shared" si="29"/>
        <v>0</v>
      </c>
      <c r="E268" s="13">
        <f t="shared" si="30"/>
        <v>0</v>
      </c>
      <c r="Q268" s="13">
        <f t="shared" si="32"/>
        <v>0</v>
      </c>
      <c r="R268" s="13">
        <f t="shared" si="31"/>
        <v>0</v>
      </c>
    </row>
    <row r="269" spans="4:18" x14ac:dyDescent="0.3">
      <c r="D269" s="13">
        <f t="shared" si="29"/>
        <v>0</v>
      </c>
      <c r="E269" s="13">
        <f t="shared" si="30"/>
        <v>0</v>
      </c>
      <c r="Q269" s="13">
        <f t="shared" si="32"/>
        <v>0</v>
      </c>
      <c r="R269" s="13">
        <f t="shared" si="31"/>
        <v>0</v>
      </c>
    </row>
    <row r="270" spans="4:18" x14ac:dyDescent="0.3">
      <c r="D270" s="13">
        <f t="shared" si="29"/>
        <v>0</v>
      </c>
      <c r="E270" s="13">
        <f t="shared" si="30"/>
        <v>0</v>
      </c>
      <c r="Q270" s="13">
        <f t="shared" si="32"/>
        <v>0</v>
      </c>
      <c r="R270" s="13">
        <f t="shared" si="31"/>
        <v>0</v>
      </c>
    </row>
    <row r="271" spans="4:18" x14ac:dyDescent="0.3">
      <c r="D271" s="13">
        <f t="shared" si="29"/>
        <v>0</v>
      </c>
      <c r="E271" s="13">
        <f t="shared" si="30"/>
        <v>0</v>
      </c>
      <c r="Q271" s="13">
        <f t="shared" si="32"/>
        <v>0</v>
      </c>
      <c r="R271" s="13">
        <f t="shared" si="31"/>
        <v>0</v>
      </c>
    </row>
    <row r="272" spans="4:18" x14ac:dyDescent="0.3">
      <c r="D272" s="13">
        <f t="shared" si="29"/>
        <v>0</v>
      </c>
      <c r="E272" s="13">
        <f t="shared" si="30"/>
        <v>0</v>
      </c>
      <c r="Q272" s="13">
        <f t="shared" si="32"/>
        <v>0</v>
      </c>
      <c r="R272" s="13">
        <f t="shared" si="31"/>
        <v>0</v>
      </c>
    </row>
    <row r="273" spans="4:18" x14ac:dyDescent="0.3">
      <c r="D273" s="13">
        <f t="shared" si="29"/>
        <v>0</v>
      </c>
      <c r="E273" s="13">
        <f t="shared" si="30"/>
        <v>0</v>
      </c>
      <c r="Q273" s="13">
        <f t="shared" si="32"/>
        <v>0</v>
      </c>
      <c r="R273" s="13">
        <f t="shared" si="31"/>
        <v>0</v>
      </c>
    </row>
    <row r="274" spans="4:18" x14ac:dyDescent="0.3">
      <c r="D274" s="13">
        <f t="shared" si="29"/>
        <v>0</v>
      </c>
      <c r="E274" s="13">
        <f t="shared" si="30"/>
        <v>0</v>
      </c>
      <c r="Q274" s="13">
        <f t="shared" si="32"/>
        <v>0</v>
      </c>
      <c r="R274" s="13">
        <f t="shared" si="31"/>
        <v>0</v>
      </c>
    </row>
    <row r="275" spans="4:18" x14ac:dyDescent="0.3">
      <c r="D275" s="13">
        <f t="shared" si="29"/>
        <v>0</v>
      </c>
      <c r="E275" s="13">
        <f t="shared" si="30"/>
        <v>0</v>
      </c>
      <c r="Q275" s="13">
        <f t="shared" si="32"/>
        <v>0</v>
      </c>
      <c r="R275" s="13">
        <f t="shared" si="31"/>
        <v>0</v>
      </c>
    </row>
    <row r="276" spans="4:18" x14ac:dyDescent="0.3">
      <c r="D276" s="13">
        <f t="shared" si="29"/>
        <v>0</v>
      </c>
      <c r="E276" s="13">
        <f t="shared" si="30"/>
        <v>0</v>
      </c>
      <c r="Q276" s="13">
        <f t="shared" si="32"/>
        <v>0</v>
      </c>
      <c r="R276" s="13">
        <f t="shared" si="31"/>
        <v>0</v>
      </c>
    </row>
    <row r="277" spans="4:18" x14ac:dyDescent="0.3">
      <c r="D277" s="13">
        <f t="shared" si="29"/>
        <v>0</v>
      </c>
      <c r="E277" s="13">
        <f t="shared" si="30"/>
        <v>0</v>
      </c>
      <c r="Q277" s="13">
        <f t="shared" si="32"/>
        <v>0</v>
      </c>
      <c r="R277" s="13">
        <f t="shared" si="31"/>
        <v>0</v>
      </c>
    </row>
    <row r="278" spans="4:18" x14ac:dyDescent="0.3">
      <c r="D278" s="13">
        <f t="shared" si="29"/>
        <v>0</v>
      </c>
      <c r="E278" s="13">
        <f t="shared" si="30"/>
        <v>0</v>
      </c>
      <c r="Q278" s="13">
        <f t="shared" si="32"/>
        <v>0</v>
      </c>
      <c r="R278" s="13">
        <f t="shared" si="31"/>
        <v>0</v>
      </c>
    </row>
    <row r="279" spans="4:18" x14ac:dyDescent="0.3">
      <c r="D279" s="13">
        <f t="shared" si="29"/>
        <v>0</v>
      </c>
      <c r="E279" s="13">
        <f t="shared" si="30"/>
        <v>0</v>
      </c>
      <c r="Q279" s="13">
        <f t="shared" si="32"/>
        <v>0</v>
      </c>
      <c r="R279" s="13">
        <f t="shared" si="31"/>
        <v>0</v>
      </c>
    </row>
    <row r="280" spans="4:18" x14ac:dyDescent="0.3">
      <c r="D280" s="13">
        <f t="shared" si="29"/>
        <v>0</v>
      </c>
      <c r="E280" s="13">
        <f t="shared" si="30"/>
        <v>0</v>
      </c>
      <c r="Q280" s="13">
        <f t="shared" si="32"/>
        <v>0</v>
      </c>
      <c r="R280" s="13">
        <f t="shared" si="31"/>
        <v>0</v>
      </c>
    </row>
    <row r="281" spans="4:18" x14ac:dyDescent="0.3">
      <c r="D281" s="13">
        <f t="shared" si="29"/>
        <v>0</v>
      </c>
      <c r="E281" s="13">
        <f t="shared" si="30"/>
        <v>0</v>
      </c>
      <c r="Q281" s="13">
        <f t="shared" si="32"/>
        <v>0</v>
      </c>
      <c r="R281" s="13">
        <f t="shared" si="31"/>
        <v>0</v>
      </c>
    </row>
    <row r="282" spans="4:18" x14ac:dyDescent="0.3">
      <c r="D282" s="13">
        <f t="shared" si="29"/>
        <v>0</v>
      </c>
      <c r="E282" s="13">
        <f t="shared" si="30"/>
        <v>0</v>
      </c>
      <c r="Q282" s="13">
        <f t="shared" si="32"/>
        <v>0</v>
      </c>
      <c r="R282" s="13">
        <f t="shared" si="31"/>
        <v>0</v>
      </c>
    </row>
    <row r="283" spans="4:18" x14ac:dyDescent="0.3">
      <c r="D283" s="13">
        <f t="shared" si="29"/>
        <v>0</v>
      </c>
      <c r="E283" s="13">
        <f t="shared" si="30"/>
        <v>0</v>
      </c>
      <c r="Q283" s="13">
        <f t="shared" si="32"/>
        <v>0</v>
      </c>
      <c r="R283" s="13">
        <f t="shared" si="31"/>
        <v>0</v>
      </c>
    </row>
    <row r="284" spans="4:18" x14ac:dyDescent="0.3">
      <c r="D284" s="13">
        <f t="shared" si="29"/>
        <v>0</v>
      </c>
      <c r="E284" s="13">
        <f t="shared" si="30"/>
        <v>0</v>
      </c>
      <c r="Q284" s="13">
        <f t="shared" si="32"/>
        <v>0</v>
      </c>
      <c r="R284" s="13">
        <f t="shared" si="31"/>
        <v>0</v>
      </c>
    </row>
    <row r="285" spans="4:18" x14ac:dyDescent="0.3">
      <c r="D285" s="13">
        <f t="shared" si="29"/>
        <v>0</v>
      </c>
      <c r="E285" s="13">
        <f t="shared" si="30"/>
        <v>0</v>
      </c>
      <c r="Q285" s="13">
        <f t="shared" si="32"/>
        <v>0</v>
      </c>
      <c r="R285" s="13">
        <f t="shared" si="31"/>
        <v>0</v>
      </c>
    </row>
    <row r="286" spans="4:18" x14ac:dyDescent="0.3">
      <c r="D286" s="13">
        <f t="shared" si="29"/>
        <v>0</v>
      </c>
      <c r="E286" s="13">
        <f t="shared" si="30"/>
        <v>0</v>
      </c>
      <c r="Q286" s="13">
        <f t="shared" si="32"/>
        <v>0</v>
      </c>
      <c r="R286" s="13">
        <f t="shared" si="31"/>
        <v>0</v>
      </c>
    </row>
    <row r="287" spans="4:18" x14ac:dyDescent="0.3">
      <c r="D287" s="13">
        <f t="shared" si="29"/>
        <v>0</v>
      </c>
      <c r="E287" s="13">
        <f t="shared" si="30"/>
        <v>0</v>
      </c>
      <c r="Q287" s="13">
        <f t="shared" si="32"/>
        <v>0</v>
      </c>
      <c r="R287" s="13">
        <f t="shared" si="31"/>
        <v>0</v>
      </c>
    </row>
    <row r="288" spans="4:18" x14ac:dyDescent="0.3">
      <c r="D288" s="13">
        <f t="shared" si="29"/>
        <v>0</v>
      </c>
      <c r="E288" s="13">
        <f t="shared" si="30"/>
        <v>0</v>
      </c>
      <c r="Q288" s="13">
        <f t="shared" si="32"/>
        <v>0</v>
      </c>
      <c r="R288" s="13">
        <f t="shared" si="31"/>
        <v>0</v>
      </c>
    </row>
    <row r="289" spans="4:18" x14ac:dyDescent="0.3">
      <c r="D289" s="13">
        <f t="shared" si="29"/>
        <v>0</v>
      </c>
      <c r="E289" s="13">
        <f t="shared" si="30"/>
        <v>0</v>
      </c>
      <c r="Q289" s="13">
        <f t="shared" si="32"/>
        <v>0</v>
      </c>
      <c r="R289" s="13">
        <f t="shared" si="31"/>
        <v>0</v>
      </c>
    </row>
    <row r="290" spans="4:18" x14ac:dyDescent="0.3">
      <c r="D290" s="13">
        <f t="shared" si="29"/>
        <v>0</v>
      </c>
      <c r="E290" s="13">
        <f t="shared" si="30"/>
        <v>0</v>
      </c>
      <c r="Q290" s="13">
        <f t="shared" si="32"/>
        <v>0</v>
      </c>
      <c r="R290" s="13">
        <f t="shared" si="31"/>
        <v>0</v>
      </c>
    </row>
    <row r="291" spans="4:18" x14ac:dyDescent="0.3">
      <c r="D291" s="13">
        <f t="shared" si="29"/>
        <v>0</v>
      </c>
      <c r="E291" s="13">
        <f t="shared" si="30"/>
        <v>0</v>
      </c>
      <c r="Q291" s="13">
        <f t="shared" si="32"/>
        <v>0</v>
      </c>
      <c r="R291" s="13">
        <f t="shared" si="31"/>
        <v>0</v>
      </c>
    </row>
    <row r="292" spans="4:18" x14ac:dyDescent="0.3">
      <c r="D292" s="13">
        <f t="shared" si="29"/>
        <v>0</v>
      </c>
      <c r="E292" s="13">
        <f t="shared" si="30"/>
        <v>0</v>
      </c>
      <c r="Q292" s="13">
        <f t="shared" si="32"/>
        <v>0</v>
      </c>
      <c r="R292" s="13">
        <f t="shared" si="31"/>
        <v>0</v>
      </c>
    </row>
    <row r="293" spans="4:18" x14ac:dyDescent="0.3">
      <c r="D293" s="13">
        <f t="shared" si="29"/>
        <v>0</v>
      </c>
      <c r="E293" s="13">
        <f t="shared" si="30"/>
        <v>0</v>
      </c>
      <c r="Q293" s="13">
        <f t="shared" si="32"/>
        <v>0</v>
      </c>
      <c r="R293" s="13">
        <f t="shared" si="31"/>
        <v>0</v>
      </c>
    </row>
    <row r="294" spans="4:18" x14ac:dyDescent="0.3">
      <c r="D294" s="13">
        <f t="shared" si="29"/>
        <v>0</v>
      </c>
      <c r="E294" s="13">
        <f t="shared" si="30"/>
        <v>0</v>
      </c>
      <c r="Q294" s="13">
        <f t="shared" si="32"/>
        <v>0</v>
      </c>
      <c r="R294" s="13">
        <f t="shared" si="31"/>
        <v>0</v>
      </c>
    </row>
    <row r="295" spans="4:18" x14ac:dyDescent="0.3">
      <c r="D295" s="13">
        <f t="shared" si="29"/>
        <v>0</v>
      </c>
      <c r="E295" s="13">
        <f t="shared" si="30"/>
        <v>0</v>
      </c>
      <c r="Q295" s="13">
        <f t="shared" si="32"/>
        <v>0</v>
      </c>
      <c r="R295" s="13">
        <f t="shared" si="31"/>
        <v>0</v>
      </c>
    </row>
    <row r="296" spans="4:18" x14ac:dyDescent="0.3">
      <c r="D296" s="13">
        <f t="shared" si="29"/>
        <v>0</v>
      </c>
      <c r="E296" s="13">
        <f t="shared" si="30"/>
        <v>0</v>
      </c>
      <c r="Q296" s="13">
        <f t="shared" si="32"/>
        <v>0</v>
      </c>
      <c r="R296" s="13">
        <f t="shared" si="31"/>
        <v>0</v>
      </c>
    </row>
    <row r="297" spans="4:18" x14ac:dyDescent="0.3">
      <c r="D297" s="13">
        <f t="shared" si="29"/>
        <v>0</v>
      </c>
      <c r="E297" s="13">
        <f t="shared" si="30"/>
        <v>0</v>
      </c>
      <c r="Q297" s="13">
        <f t="shared" si="32"/>
        <v>0</v>
      </c>
      <c r="R297" s="13">
        <f t="shared" si="31"/>
        <v>0</v>
      </c>
    </row>
    <row r="298" spans="4:18" x14ac:dyDescent="0.3">
      <c r="D298" s="13">
        <f t="shared" si="29"/>
        <v>0</v>
      </c>
      <c r="E298" s="13">
        <f t="shared" si="30"/>
        <v>0</v>
      </c>
      <c r="Q298" s="13">
        <f t="shared" si="32"/>
        <v>0</v>
      </c>
      <c r="R298" s="13">
        <f t="shared" si="31"/>
        <v>0</v>
      </c>
    </row>
    <row r="299" spans="4:18" x14ac:dyDescent="0.3">
      <c r="D299" s="13">
        <f t="shared" si="29"/>
        <v>0</v>
      </c>
      <c r="E299" s="13">
        <f t="shared" si="30"/>
        <v>0</v>
      </c>
      <c r="Q299" s="13">
        <f t="shared" si="32"/>
        <v>0</v>
      </c>
      <c r="R299" s="13">
        <f t="shared" si="31"/>
        <v>0</v>
      </c>
    </row>
    <row r="300" spans="4:18" x14ac:dyDescent="0.3">
      <c r="D300" s="13">
        <f t="shared" si="29"/>
        <v>0</v>
      </c>
      <c r="E300" s="13">
        <f t="shared" si="30"/>
        <v>0</v>
      </c>
      <c r="Q300" s="13">
        <f t="shared" si="32"/>
        <v>0</v>
      </c>
      <c r="R300" s="13">
        <f t="shared" si="31"/>
        <v>0</v>
      </c>
    </row>
    <row r="301" spans="4:18" x14ac:dyDescent="0.3">
      <c r="D301" s="13">
        <f t="shared" si="29"/>
        <v>0</v>
      </c>
      <c r="E301" s="13">
        <f t="shared" si="30"/>
        <v>0</v>
      </c>
      <c r="Q301" s="13">
        <f t="shared" si="32"/>
        <v>0</v>
      </c>
      <c r="R301" s="13">
        <f t="shared" si="31"/>
        <v>0</v>
      </c>
    </row>
    <row r="302" spans="4:18" x14ac:dyDescent="0.3">
      <c r="D302" s="13">
        <f t="shared" si="29"/>
        <v>0</v>
      </c>
      <c r="E302" s="13">
        <f t="shared" si="30"/>
        <v>0</v>
      </c>
      <c r="Q302" s="13">
        <f t="shared" si="32"/>
        <v>0</v>
      </c>
      <c r="R302" s="13">
        <f t="shared" si="31"/>
        <v>0</v>
      </c>
    </row>
    <row r="303" spans="4:18" x14ac:dyDescent="0.3">
      <c r="D303" s="13">
        <f t="shared" si="29"/>
        <v>0</v>
      </c>
      <c r="E303" s="13">
        <f t="shared" si="30"/>
        <v>0</v>
      </c>
      <c r="Q303" s="13">
        <f t="shared" si="32"/>
        <v>0</v>
      </c>
      <c r="R303" s="13">
        <f t="shared" si="31"/>
        <v>0</v>
      </c>
    </row>
    <row r="304" spans="4:18" x14ac:dyDescent="0.3">
      <c r="D304" s="13">
        <f t="shared" si="29"/>
        <v>0</v>
      </c>
      <c r="E304" s="13">
        <f t="shared" si="30"/>
        <v>0</v>
      </c>
      <c r="Q304" s="13">
        <f t="shared" si="32"/>
        <v>0</v>
      </c>
      <c r="R304" s="13">
        <f t="shared" si="31"/>
        <v>0</v>
      </c>
    </row>
    <row r="305" spans="4:18" x14ac:dyDescent="0.3">
      <c r="D305" s="13">
        <f t="shared" si="29"/>
        <v>0</v>
      </c>
      <c r="E305" s="13">
        <f t="shared" si="30"/>
        <v>0</v>
      </c>
      <c r="Q305" s="13">
        <f t="shared" si="32"/>
        <v>0</v>
      </c>
      <c r="R305" s="13">
        <f t="shared" si="31"/>
        <v>0</v>
      </c>
    </row>
    <row r="306" spans="4:18" x14ac:dyDescent="0.3">
      <c r="D306" s="13">
        <f t="shared" si="29"/>
        <v>0</v>
      </c>
      <c r="E306" s="13">
        <f t="shared" si="30"/>
        <v>0</v>
      </c>
      <c r="Q306" s="13">
        <f t="shared" si="32"/>
        <v>0</v>
      </c>
      <c r="R306" s="13">
        <f t="shared" si="31"/>
        <v>0</v>
      </c>
    </row>
    <row r="307" spans="4:18" x14ac:dyDescent="0.3">
      <c r="D307" s="13">
        <f t="shared" si="29"/>
        <v>0</v>
      </c>
      <c r="E307" s="13">
        <f t="shared" si="30"/>
        <v>0</v>
      </c>
      <c r="Q307" s="13">
        <f t="shared" si="32"/>
        <v>0</v>
      </c>
      <c r="R307" s="13">
        <f t="shared" si="31"/>
        <v>0</v>
      </c>
    </row>
    <row r="308" spans="4:18" x14ac:dyDescent="0.3">
      <c r="D308" s="13">
        <f t="shared" si="29"/>
        <v>0</v>
      </c>
      <c r="E308" s="13">
        <f t="shared" si="30"/>
        <v>0</v>
      </c>
      <c r="Q308" s="13">
        <f t="shared" si="32"/>
        <v>0</v>
      </c>
      <c r="R308" s="13">
        <f t="shared" si="31"/>
        <v>0</v>
      </c>
    </row>
    <row r="309" spans="4:18" x14ac:dyDescent="0.3">
      <c r="D309" s="13">
        <f t="shared" si="29"/>
        <v>0</v>
      </c>
      <c r="E309" s="13">
        <f t="shared" si="30"/>
        <v>0</v>
      </c>
      <c r="Q309" s="13">
        <f t="shared" si="32"/>
        <v>0</v>
      </c>
      <c r="R309" s="13">
        <f t="shared" si="31"/>
        <v>0</v>
      </c>
    </row>
    <row r="310" spans="4:18" x14ac:dyDescent="0.3">
      <c r="D310" s="13">
        <f t="shared" si="29"/>
        <v>0</v>
      </c>
      <c r="E310" s="13">
        <f t="shared" si="30"/>
        <v>0</v>
      </c>
      <c r="Q310" s="13">
        <f t="shared" si="32"/>
        <v>0</v>
      </c>
      <c r="R310" s="13">
        <f t="shared" si="31"/>
        <v>0</v>
      </c>
    </row>
    <row r="311" spans="4:18" x14ac:dyDescent="0.3">
      <c r="D311" s="13">
        <f t="shared" si="29"/>
        <v>0</v>
      </c>
      <c r="E311" s="13">
        <f t="shared" si="30"/>
        <v>0</v>
      </c>
      <c r="Q311" s="13">
        <f t="shared" si="32"/>
        <v>0</v>
      </c>
      <c r="R311" s="13">
        <f t="shared" si="31"/>
        <v>0</v>
      </c>
    </row>
    <row r="312" spans="4:18" x14ac:dyDescent="0.3">
      <c r="D312" s="13">
        <f t="shared" si="29"/>
        <v>0</v>
      </c>
      <c r="E312" s="13">
        <f t="shared" si="30"/>
        <v>0</v>
      </c>
      <c r="Q312" s="13">
        <f t="shared" si="32"/>
        <v>0</v>
      </c>
      <c r="R312" s="13">
        <f t="shared" si="31"/>
        <v>0</v>
      </c>
    </row>
    <row r="313" spans="4:18" x14ac:dyDescent="0.3">
      <c r="D313" s="13">
        <f t="shared" si="29"/>
        <v>0</v>
      </c>
      <c r="E313" s="13">
        <f t="shared" si="30"/>
        <v>0</v>
      </c>
      <c r="Q313" s="13">
        <f t="shared" si="32"/>
        <v>0</v>
      </c>
      <c r="R313" s="13">
        <f t="shared" si="31"/>
        <v>0</v>
      </c>
    </row>
    <row r="314" spans="4:18" x14ac:dyDescent="0.3">
      <c r="D314" s="13">
        <f t="shared" si="29"/>
        <v>0</v>
      </c>
      <c r="E314" s="13">
        <f t="shared" si="30"/>
        <v>0</v>
      </c>
      <c r="Q314" s="13">
        <f t="shared" si="32"/>
        <v>0</v>
      </c>
      <c r="R314" s="13">
        <f t="shared" si="31"/>
        <v>0</v>
      </c>
    </row>
    <row r="315" spans="4:18" x14ac:dyDescent="0.3">
      <c r="D315" s="13">
        <f t="shared" si="29"/>
        <v>0</v>
      </c>
      <c r="E315" s="13">
        <f t="shared" si="30"/>
        <v>0</v>
      </c>
      <c r="Q315" s="13">
        <f t="shared" si="32"/>
        <v>0</v>
      </c>
      <c r="R315" s="13">
        <f t="shared" si="31"/>
        <v>0</v>
      </c>
    </row>
    <row r="316" spans="4:18" x14ac:dyDescent="0.3">
      <c r="D316" s="13">
        <f t="shared" si="29"/>
        <v>0</v>
      </c>
      <c r="E316" s="13">
        <f t="shared" si="30"/>
        <v>0</v>
      </c>
      <c r="Q316" s="13">
        <f t="shared" si="32"/>
        <v>0</v>
      </c>
      <c r="R316" s="13">
        <f t="shared" si="31"/>
        <v>0</v>
      </c>
    </row>
    <row r="317" spans="4:18" x14ac:dyDescent="0.3">
      <c r="D317" s="13">
        <f t="shared" si="29"/>
        <v>0</v>
      </c>
      <c r="E317" s="13">
        <f t="shared" si="30"/>
        <v>0</v>
      </c>
      <c r="Q317" s="13">
        <f t="shared" si="32"/>
        <v>0</v>
      </c>
      <c r="R317" s="13">
        <f t="shared" si="31"/>
        <v>0</v>
      </c>
    </row>
    <row r="318" spans="4:18" x14ac:dyDescent="0.3">
      <c r="D318" s="13">
        <f t="shared" si="29"/>
        <v>0</v>
      </c>
      <c r="E318" s="13">
        <f t="shared" si="30"/>
        <v>0</v>
      </c>
      <c r="Q318" s="13">
        <f t="shared" si="32"/>
        <v>0</v>
      </c>
      <c r="R318" s="13">
        <f t="shared" si="31"/>
        <v>0</v>
      </c>
    </row>
    <row r="319" spans="4:18" x14ac:dyDescent="0.3">
      <c r="D319" s="13">
        <f t="shared" si="29"/>
        <v>0</v>
      </c>
      <c r="E319" s="13">
        <f t="shared" si="30"/>
        <v>0</v>
      </c>
      <c r="Q319" s="13">
        <f t="shared" si="32"/>
        <v>0</v>
      </c>
      <c r="R319" s="13">
        <f t="shared" si="31"/>
        <v>0</v>
      </c>
    </row>
    <row r="320" spans="4:18" x14ac:dyDescent="0.3">
      <c r="D320" s="13">
        <f t="shared" si="29"/>
        <v>0</v>
      </c>
      <c r="E320" s="13">
        <f t="shared" si="30"/>
        <v>0</v>
      </c>
      <c r="Q320" s="13">
        <f t="shared" si="32"/>
        <v>0</v>
      </c>
      <c r="R320" s="13">
        <f t="shared" si="31"/>
        <v>0</v>
      </c>
    </row>
    <row r="321" spans="4:18" x14ac:dyDescent="0.3">
      <c r="D321" s="13">
        <f t="shared" si="29"/>
        <v>0</v>
      </c>
      <c r="E321" s="13">
        <f t="shared" si="30"/>
        <v>0</v>
      </c>
      <c r="Q321" s="13">
        <f t="shared" si="32"/>
        <v>0</v>
      </c>
      <c r="R321" s="13">
        <f t="shared" si="31"/>
        <v>0</v>
      </c>
    </row>
    <row r="322" spans="4:18" x14ac:dyDescent="0.3">
      <c r="D322" s="13">
        <f t="shared" si="29"/>
        <v>0</v>
      </c>
      <c r="E322" s="13">
        <f t="shared" si="30"/>
        <v>0</v>
      </c>
      <c r="Q322" s="13">
        <f t="shared" si="32"/>
        <v>0</v>
      </c>
      <c r="R322" s="13">
        <f t="shared" si="31"/>
        <v>0</v>
      </c>
    </row>
    <row r="323" spans="4:18" x14ac:dyDescent="0.3">
      <c r="D323" s="13">
        <f t="shared" si="29"/>
        <v>0</v>
      </c>
      <c r="E323" s="13">
        <f t="shared" si="30"/>
        <v>0</v>
      </c>
      <c r="Q323" s="13">
        <f t="shared" si="32"/>
        <v>0</v>
      </c>
      <c r="R323" s="13">
        <f t="shared" si="31"/>
        <v>0</v>
      </c>
    </row>
    <row r="324" spans="4:18" x14ac:dyDescent="0.3">
      <c r="D324" s="13">
        <f t="shared" si="29"/>
        <v>0</v>
      </c>
      <c r="E324" s="13">
        <f t="shared" si="30"/>
        <v>0</v>
      </c>
      <c r="Q324" s="13">
        <f t="shared" si="32"/>
        <v>0</v>
      </c>
      <c r="R324" s="13">
        <f t="shared" si="31"/>
        <v>0</v>
      </c>
    </row>
    <row r="325" spans="4:18" x14ac:dyDescent="0.3">
      <c r="D325" s="13">
        <f t="shared" ref="D325:D388" si="33">C325*4</f>
        <v>0</v>
      </c>
      <c r="E325" s="13">
        <f t="shared" ref="E325:E388" si="34">((D325*0.75)/52)*8</f>
        <v>0</v>
      </c>
      <c r="Q325" s="13">
        <f t="shared" si="32"/>
        <v>0</v>
      </c>
      <c r="R325" s="13">
        <f t="shared" ref="R325:R388" si="35">+IF(Q325&gt;15385,15385,Q325)</f>
        <v>0</v>
      </c>
    </row>
    <row r="326" spans="4:18" x14ac:dyDescent="0.3">
      <c r="D326" s="13">
        <f t="shared" si="33"/>
        <v>0</v>
      </c>
      <c r="E326" s="13">
        <f t="shared" si="34"/>
        <v>0</v>
      </c>
      <c r="Q326" s="13">
        <f t="shared" si="32"/>
        <v>0</v>
      </c>
      <c r="R326" s="13">
        <f t="shared" si="35"/>
        <v>0</v>
      </c>
    </row>
    <row r="327" spans="4:18" x14ac:dyDescent="0.3">
      <c r="D327" s="13">
        <f t="shared" si="33"/>
        <v>0</v>
      </c>
      <c r="E327" s="13">
        <f t="shared" si="34"/>
        <v>0</v>
      </c>
      <c r="Q327" s="13">
        <f t="shared" si="32"/>
        <v>0</v>
      </c>
      <c r="R327" s="13">
        <f t="shared" si="35"/>
        <v>0</v>
      </c>
    </row>
    <row r="328" spans="4:18" x14ac:dyDescent="0.3">
      <c r="D328" s="13">
        <f t="shared" si="33"/>
        <v>0</v>
      </c>
      <c r="E328" s="13">
        <f t="shared" si="34"/>
        <v>0</v>
      </c>
      <c r="Q328" s="13">
        <f t="shared" si="32"/>
        <v>0</v>
      </c>
      <c r="R328" s="13">
        <f t="shared" si="35"/>
        <v>0</v>
      </c>
    </row>
    <row r="329" spans="4:18" x14ac:dyDescent="0.3">
      <c r="D329" s="13">
        <f t="shared" si="33"/>
        <v>0</v>
      </c>
      <c r="E329" s="13">
        <f t="shared" si="34"/>
        <v>0</v>
      </c>
      <c r="Q329" s="13">
        <f t="shared" si="32"/>
        <v>0</v>
      </c>
      <c r="R329" s="13">
        <f t="shared" si="35"/>
        <v>0</v>
      </c>
    </row>
    <row r="330" spans="4:18" x14ac:dyDescent="0.3">
      <c r="D330" s="13">
        <f t="shared" si="33"/>
        <v>0</v>
      </c>
      <c r="E330" s="13">
        <f t="shared" si="34"/>
        <v>0</v>
      </c>
      <c r="Q330" s="13">
        <f t="shared" si="32"/>
        <v>0</v>
      </c>
      <c r="R330" s="13">
        <f t="shared" si="35"/>
        <v>0</v>
      </c>
    </row>
    <row r="331" spans="4:18" x14ac:dyDescent="0.3">
      <c r="D331" s="13">
        <f t="shared" si="33"/>
        <v>0</v>
      </c>
      <c r="E331" s="13">
        <f t="shared" si="34"/>
        <v>0</v>
      </c>
      <c r="Q331" s="13">
        <f t="shared" ref="Q331:Q394" si="36">SUM(G331:P331)</f>
        <v>0</v>
      </c>
      <c r="R331" s="13">
        <f t="shared" si="35"/>
        <v>0</v>
      </c>
    </row>
    <row r="332" spans="4:18" x14ac:dyDescent="0.3">
      <c r="D332" s="13">
        <f t="shared" si="33"/>
        <v>0</v>
      </c>
      <c r="E332" s="13">
        <f t="shared" si="34"/>
        <v>0</v>
      </c>
      <c r="Q332" s="13">
        <f t="shared" si="36"/>
        <v>0</v>
      </c>
      <c r="R332" s="13">
        <f t="shared" si="35"/>
        <v>0</v>
      </c>
    </row>
    <row r="333" spans="4:18" x14ac:dyDescent="0.3">
      <c r="D333" s="13">
        <f t="shared" si="33"/>
        <v>0</v>
      </c>
      <c r="E333" s="13">
        <f t="shared" si="34"/>
        <v>0</v>
      </c>
      <c r="Q333" s="13">
        <f t="shared" si="36"/>
        <v>0</v>
      </c>
      <c r="R333" s="13">
        <f t="shared" si="35"/>
        <v>0</v>
      </c>
    </row>
    <row r="334" spans="4:18" x14ac:dyDescent="0.3">
      <c r="D334" s="13">
        <f t="shared" si="33"/>
        <v>0</v>
      </c>
      <c r="E334" s="13">
        <f t="shared" si="34"/>
        <v>0</v>
      </c>
      <c r="Q334" s="13">
        <f t="shared" si="36"/>
        <v>0</v>
      </c>
      <c r="R334" s="13">
        <f t="shared" si="35"/>
        <v>0</v>
      </c>
    </row>
    <row r="335" spans="4:18" x14ac:dyDescent="0.3">
      <c r="D335" s="13">
        <f t="shared" si="33"/>
        <v>0</v>
      </c>
      <c r="E335" s="13">
        <f t="shared" si="34"/>
        <v>0</v>
      </c>
      <c r="Q335" s="13">
        <f t="shared" si="36"/>
        <v>0</v>
      </c>
      <c r="R335" s="13">
        <f t="shared" si="35"/>
        <v>0</v>
      </c>
    </row>
    <row r="336" spans="4:18" x14ac:dyDescent="0.3">
      <c r="D336" s="13">
        <f t="shared" si="33"/>
        <v>0</v>
      </c>
      <c r="E336" s="13">
        <f t="shared" si="34"/>
        <v>0</v>
      </c>
      <c r="Q336" s="13">
        <f t="shared" si="36"/>
        <v>0</v>
      </c>
      <c r="R336" s="13">
        <f t="shared" si="35"/>
        <v>0</v>
      </c>
    </row>
    <row r="337" spans="4:18" x14ac:dyDescent="0.3">
      <c r="D337" s="13">
        <f t="shared" si="33"/>
        <v>0</v>
      </c>
      <c r="E337" s="13">
        <f t="shared" si="34"/>
        <v>0</v>
      </c>
      <c r="Q337" s="13">
        <f t="shared" si="36"/>
        <v>0</v>
      </c>
      <c r="R337" s="13">
        <f t="shared" si="35"/>
        <v>0</v>
      </c>
    </row>
    <row r="338" spans="4:18" x14ac:dyDescent="0.3">
      <c r="D338" s="13">
        <f t="shared" si="33"/>
        <v>0</v>
      </c>
      <c r="E338" s="13">
        <f t="shared" si="34"/>
        <v>0</v>
      </c>
      <c r="Q338" s="13">
        <f t="shared" si="36"/>
        <v>0</v>
      </c>
      <c r="R338" s="13">
        <f t="shared" si="35"/>
        <v>0</v>
      </c>
    </row>
    <row r="339" spans="4:18" x14ac:dyDescent="0.3">
      <c r="D339" s="13">
        <f t="shared" si="33"/>
        <v>0</v>
      </c>
      <c r="E339" s="13">
        <f t="shared" si="34"/>
        <v>0</v>
      </c>
      <c r="Q339" s="13">
        <f t="shared" si="36"/>
        <v>0</v>
      </c>
      <c r="R339" s="13">
        <f t="shared" si="35"/>
        <v>0</v>
      </c>
    </row>
    <row r="340" spans="4:18" x14ac:dyDescent="0.3">
      <c r="D340" s="13">
        <f t="shared" si="33"/>
        <v>0</v>
      </c>
      <c r="E340" s="13">
        <f t="shared" si="34"/>
        <v>0</v>
      </c>
      <c r="Q340" s="13">
        <f t="shared" si="36"/>
        <v>0</v>
      </c>
      <c r="R340" s="13">
        <f t="shared" si="35"/>
        <v>0</v>
      </c>
    </row>
    <row r="341" spans="4:18" x14ac:dyDescent="0.3">
      <c r="D341" s="13">
        <f t="shared" si="33"/>
        <v>0</v>
      </c>
      <c r="E341" s="13">
        <f t="shared" si="34"/>
        <v>0</v>
      </c>
      <c r="Q341" s="13">
        <f t="shared" si="36"/>
        <v>0</v>
      </c>
      <c r="R341" s="13">
        <f t="shared" si="35"/>
        <v>0</v>
      </c>
    </row>
    <row r="342" spans="4:18" x14ac:dyDescent="0.3">
      <c r="D342" s="13">
        <f t="shared" si="33"/>
        <v>0</v>
      </c>
      <c r="E342" s="13">
        <f t="shared" si="34"/>
        <v>0</v>
      </c>
      <c r="Q342" s="13">
        <f t="shared" si="36"/>
        <v>0</v>
      </c>
      <c r="R342" s="13">
        <f t="shared" si="35"/>
        <v>0</v>
      </c>
    </row>
    <row r="343" spans="4:18" x14ac:dyDescent="0.3">
      <c r="D343" s="13">
        <f t="shared" si="33"/>
        <v>0</v>
      </c>
      <c r="E343" s="13">
        <f t="shared" si="34"/>
        <v>0</v>
      </c>
      <c r="Q343" s="13">
        <f t="shared" si="36"/>
        <v>0</v>
      </c>
      <c r="R343" s="13">
        <f t="shared" si="35"/>
        <v>0</v>
      </c>
    </row>
    <row r="344" spans="4:18" x14ac:dyDescent="0.3">
      <c r="D344" s="13">
        <f t="shared" si="33"/>
        <v>0</v>
      </c>
      <c r="E344" s="13">
        <f t="shared" si="34"/>
        <v>0</v>
      </c>
      <c r="Q344" s="13">
        <f t="shared" si="36"/>
        <v>0</v>
      </c>
      <c r="R344" s="13">
        <f t="shared" si="35"/>
        <v>0</v>
      </c>
    </row>
    <row r="345" spans="4:18" x14ac:dyDescent="0.3">
      <c r="D345" s="13">
        <f t="shared" si="33"/>
        <v>0</v>
      </c>
      <c r="E345" s="13">
        <f t="shared" si="34"/>
        <v>0</v>
      </c>
      <c r="Q345" s="13">
        <f t="shared" si="36"/>
        <v>0</v>
      </c>
      <c r="R345" s="13">
        <f t="shared" si="35"/>
        <v>0</v>
      </c>
    </row>
    <row r="346" spans="4:18" x14ac:dyDescent="0.3">
      <c r="D346" s="13">
        <f t="shared" si="33"/>
        <v>0</v>
      </c>
      <c r="E346" s="13">
        <f t="shared" si="34"/>
        <v>0</v>
      </c>
      <c r="Q346" s="13">
        <f t="shared" si="36"/>
        <v>0</v>
      </c>
      <c r="R346" s="13">
        <f t="shared" si="35"/>
        <v>0</v>
      </c>
    </row>
    <row r="347" spans="4:18" x14ac:dyDescent="0.3">
      <c r="D347" s="13">
        <f t="shared" si="33"/>
        <v>0</v>
      </c>
      <c r="E347" s="13">
        <f t="shared" si="34"/>
        <v>0</v>
      </c>
      <c r="Q347" s="13">
        <f t="shared" si="36"/>
        <v>0</v>
      </c>
      <c r="R347" s="13">
        <f t="shared" si="35"/>
        <v>0</v>
      </c>
    </row>
    <row r="348" spans="4:18" x14ac:dyDescent="0.3">
      <c r="D348" s="13">
        <f t="shared" si="33"/>
        <v>0</v>
      </c>
      <c r="E348" s="13">
        <f t="shared" si="34"/>
        <v>0</v>
      </c>
      <c r="Q348" s="13">
        <f t="shared" si="36"/>
        <v>0</v>
      </c>
      <c r="R348" s="13">
        <f t="shared" si="35"/>
        <v>0</v>
      </c>
    </row>
    <row r="349" spans="4:18" x14ac:dyDescent="0.3">
      <c r="D349" s="13">
        <f t="shared" si="33"/>
        <v>0</v>
      </c>
      <c r="E349" s="13">
        <f t="shared" si="34"/>
        <v>0</v>
      </c>
      <c r="Q349" s="13">
        <f t="shared" si="36"/>
        <v>0</v>
      </c>
      <c r="R349" s="13">
        <f t="shared" si="35"/>
        <v>0</v>
      </c>
    </row>
    <row r="350" spans="4:18" x14ac:dyDescent="0.3">
      <c r="D350" s="13">
        <f t="shared" si="33"/>
        <v>0</v>
      </c>
      <c r="E350" s="13">
        <f t="shared" si="34"/>
        <v>0</v>
      </c>
      <c r="Q350" s="13">
        <f t="shared" si="36"/>
        <v>0</v>
      </c>
      <c r="R350" s="13">
        <f t="shared" si="35"/>
        <v>0</v>
      </c>
    </row>
    <row r="351" spans="4:18" x14ac:dyDescent="0.3">
      <c r="D351" s="13">
        <f t="shared" si="33"/>
        <v>0</v>
      </c>
      <c r="E351" s="13">
        <f t="shared" si="34"/>
        <v>0</v>
      </c>
      <c r="Q351" s="13">
        <f t="shared" si="36"/>
        <v>0</v>
      </c>
      <c r="R351" s="13">
        <f t="shared" si="35"/>
        <v>0</v>
      </c>
    </row>
    <row r="352" spans="4:18" x14ac:dyDescent="0.3">
      <c r="D352" s="13">
        <f t="shared" si="33"/>
        <v>0</v>
      </c>
      <c r="E352" s="13">
        <f t="shared" si="34"/>
        <v>0</v>
      </c>
      <c r="Q352" s="13">
        <f t="shared" si="36"/>
        <v>0</v>
      </c>
      <c r="R352" s="13">
        <f t="shared" si="35"/>
        <v>0</v>
      </c>
    </row>
    <row r="353" spans="4:18" x14ac:dyDescent="0.3">
      <c r="D353" s="13">
        <f t="shared" si="33"/>
        <v>0</v>
      </c>
      <c r="E353" s="13">
        <f t="shared" si="34"/>
        <v>0</v>
      </c>
      <c r="Q353" s="13">
        <f t="shared" si="36"/>
        <v>0</v>
      </c>
      <c r="R353" s="13">
        <f t="shared" si="35"/>
        <v>0</v>
      </c>
    </row>
    <row r="354" spans="4:18" x14ac:dyDescent="0.3">
      <c r="D354" s="13">
        <f t="shared" si="33"/>
        <v>0</v>
      </c>
      <c r="E354" s="13">
        <f t="shared" si="34"/>
        <v>0</v>
      </c>
      <c r="Q354" s="13">
        <f t="shared" si="36"/>
        <v>0</v>
      </c>
      <c r="R354" s="13">
        <f t="shared" si="35"/>
        <v>0</v>
      </c>
    </row>
    <row r="355" spans="4:18" x14ac:dyDescent="0.3">
      <c r="D355" s="13">
        <f t="shared" si="33"/>
        <v>0</v>
      </c>
      <c r="E355" s="13">
        <f t="shared" si="34"/>
        <v>0</v>
      </c>
      <c r="Q355" s="13">
        <f t="shared" si="36"/>
        <v>0</v>
      </c>
      <c r="R355" s="13">
        <f t="shared" si="35"/>
        <v>0</v>
      </c>
    </row>
    <row r="356" spans="4:18" x14ac:dyDescent="0.3">
      <c r="D356" s="13">
        <f t="shared" si="33"/>
        <v>0</v>
      </c>
      <c r="E356" s="13">
        <f t="shared" si="34"/>
        <v>0</v>
      </c>
      <c r="Q356" s="13">
        <f t="shared" si="36"/>
        <v>0</v>
      </c>
      <c r="R356" s="13">
        <f t="shared" si="35"/>
        <v>0</v>
      </c>
    </row>
    <row r="357" spans="4:18" x14ac:dyDescent="0.3">
      <c r="D357" s="13">
        <f t="shared" si="33"/>
        <v>0</v>
      </c>
      <c r="E357" s="13">
        <f t="shared" si="34"/>
        <v>0</v>
      </c>
      <c r="Q357" s="13">
        <f t="shared" si="36"/>
        <v>0</v>
      </c>
      <c r="R357" s="13">
        <f t="shared" si="35"/>
        <v>0</v>
      </c>
    </row>
    <row r="358" spans="4:18" x14ac:dyDescent="0.3">
      <c r="D358" s="13">
        <f t="shared" si="33"/>
        <v>0</v>
      </c>
      <c r="E358" s="13">
        <f t="shared" si="34"/>
        <v>0</v>
      </c>
      <c r="Q358" s="13">
        <f t="shared" si="36"/>
        <v>0</v>
      </c>
      <c r="R358" s="13">
        <f t="shared" si="35"/>
        <v>0</v>
      </c>
    </row>
    <row r="359" spans="4:18" x14ac:dyDescent="0.3">
      <c r="D359" s="13">
        <f t="shared" si="33"/>
        <v>0</v>
      </c>
      <c r="E359" s="13">
        <f t="shared" si="34"/>
        <v>0</v>
      </c>
      <c r="Q359" s="13">
        <f t="shared" si="36"/>
        <v>0</v>
      </c>
      <c r="R359" s="13">
        <f t="shared" si="35"/>
        <v>0</v>
      </c>
    </row>
    <row r="360" spans="4:18" x14ac:dyDescent="0.3">
      <c r="D360" s="13">
        <f t="shared" si="33"/>
        <v>0</v>
      </c>
      <c r="E360" s="13">
        <f t="shared" si="34"/>
        <v>0</v>
      </c>
      <c r="Q360" s="13">
        <f t="shared" si="36"/>
        <v>0</v>
      </c>
      <c r="R360" s="13">
        <f t="shared" si="35"/>
        <v>0</v>
      </c>
    </row>
    <row r="361" spans="4:18" x14ac:dyDescent="0.3">
      <c r="D361" s="13">
        <f t="shared" si="33"/>
        <v>0</v>
      </c>
      <c r="E361" s="13">
        <f t="shared" si="34"/>
        <v>0</v>
      </c>
      <c r="Q361" s="13">
        <f t="shared" si="36"/>
        <v>0</v>
      </c>
      <c r="R361" s="13">
        <f t="shared" si="35"/>
        <v>0</v>
      </c>
    </row>
    <row r="362" spans="4:18" x14ac:dyDescent="0.3">
      <c r="D362" s="13">
        <f t="shared" si="33"/>
        <v>0</v>
      </c>
      <c r="E362" s="13">
        <f t="shared" si="34"/>
        <v>0</v>
      </c>
      <c r="Q362" s="13">
        <f t="shared" si="36"/>
        <v>0</v>
      </c>
      <c r="R362" s="13">
        <f t="shared" si="35"/>
        <v>0</v>
      </c>
    </row>
    <row r="363" spans="4:18" x14ac:dyDescent="0.3">
      <c r="D363" s="13">
        <f t="shared" si="33"/>
        <v>0</v>
      </c>
      <c r="E363" s="13">
        <f t="shared" si="34"/>
        <v>0</v>
      </c>
      <c r="Q363" s="13">
        <f t="shared" si="36"/>
        <v>0</v>
      </c>
      <c r="R363" s="13">
        <f t="shared" si="35"/>
        <v>0</v>
      </c>
    </row>
    <row r="364" spans="4:18" x14ac:dyDescent="0.3">
      <c r="D364" s="13">
        <f t="shared" si="33"/>
        <v>0</v>
      </c>
      <c r="E364" s="13">
        <f t="shared" si="34"/>
        <v>0</v>
      </c>
      <c r="Q364" s="13">
        <f t="shared" si="36"/>
        <v>0</v>
      </c>
      <c r="R364" s="13">
        <f t="shared" si="35"/>
        <v>0</v>
      </c>
    </row>
    <row r="365" spans="4:18" x14ac:dyDescent="0.3">
      <c r="D365" s="13">
        <f t="shared" si="33"/>
        <v>0</v>
      </c>
      <c r="E365" s="13">
        <f t="shared" si="34"/>
        <v>0</v>
      </c>
      <c r="Q365" s="13">
        <f t="shared" si="36"/>
        <v>0</v>
      </c>
      <c r="R365" s="13">
        <f t="shared" si="35"/>
        <v>0</v>
      </c>
    </row>
    <row r="366" spans="4:18" x14ac:dyDescent="0.3">
      <c r="D366" s="13">
        <f t="shared" si="33"/>
        <v>0</v>
      </c>
      <c r="E366" s="13">
        <f t="shared" si="34"/>
        <v>0</v>
      </c>
      <c r="Q366" s="13">
        <f t="shared" si="36"/>
        <v>0</v>
      </c>
      <c r="R366" s="13">
        <f t="shared" si="35"/>
        <v>0</v>
      </c>
    </row>
    <row r="367" spans="4:18" x14ac:dyDescent="0.3">
      <c r="D367" s="13">
        <f t="shared" si="33"/>
        <v>0</v>
      </c>
      <c r="E367" s="13">
        <f t="shared" si="34"/>
        <v>0</v>
      </c>
      <c r="Q367" s="13">
        <f t="shared" si="36"/>
        <v>0</v>
      </c>
      <c r="R367" s="13">
        <f t="shared" si="35"/>
        <v>0</v>
      </c>
    </row>
    <row r="368" spans="4:18" x14ac:dyDescent="0.3">
      <c r="D368" s="13">
        <f t="shared" si="33"/>
        <v>0</v>
      </c>
      <c r="E368" s="13">
        <f t="shared" si="34"/>
        <v>0</v>
      </c>
      <c r="Q368" s="13">
        <f t="shared" si="36"/>
        <v>0</v>
      </c>
      <c r="R368" s="13">
        <f t="shared" si="35"/>
        <v>0</v>
      </c>
    </row>
    <row r="369" spans="4:18" x14ac:dyDescent="0.3">
      <c r="D369" s="13">
        <f t="shared" si="33"/>
        <v>0</v>
      </c>
      <c r="E369" s="13">
        <f t="shared" si="34"/>
        <v>0</v>
      </c>
      <c r="Q369" s="13">
        <f t="shared" si="36"/>
        <v>0</v>
      </c>
      <c r="R369" s="13">
        <f t="shared" si="35"/>
        <v>0</v>
      </c>
    </row>
    <row r="370" spans="4:18" x14ac:dyDescent="0.3">
      <c r="D370" s="13">
        <f t="shared" si="33"/>
        <v>0</v>
      </c>
      <c r="E370" s="13">
        <f t="shared" si="34"/>
        <v>0</v>
      </c>
      <c r="Q370" s="13">
        <f t="shared" si="36"/>
        <v>0</v>
      </c>
      <c r="R370" s="13">
        <f t="shared" si="35"/>
        <v>0</v>
      </c>
    </row>
    <row r="371" spans="4:18" x14ac:dyDescent="0.3">
      <c r="D371" s="13">
        <f t="shared" si="33"/>
        <v>0</v>
      </c>
      <c r="E371" s="13">
        <f t="shared" si="34"/>
        <v>0</v>
      </c>
      <c r="Q371" s="13">
        <f t="shared" si="36"/>
        <v>0</v>
      </c>
      <c r="R371" s="13">
        <f t="shared" si="35"/>
        <v>0</v>
      </c>
    </row>
    <row r="372" spans="4:18" x14ac:dyDescent="0.3">
      <c r="D372" s="13">
        <f t="shared" si="33"/>
        <v>0</v>
      </c>
      <c r="E372" s="13">
        <f t="shared" si="34"/>
        <v>0</v>
      </c>
      <c r="Q372" s="13">
        <f t="shared" si="36"/>
        <v>0</v>
      </c>
      <c r="R372" s="13">
        <f t="shared" si="35"/>
        <v>0</v>
      </c>
    </row>
    <row r="373" spans="4:18" x14ac:dyDescent="0.3">
      <c r="D373" s="13">
        <f t="shared" si="33"/>
        <v>0</v>
      </c>
      <c r="E373" s="13">
        <f t="shared" si="34"/>
        <v>0</v>
      </c>
      <c r="Q373" s="13">
        <f t="shared" si="36"/>
        <v>0</v>
      </c>
      <c r="R373" s="13">
        <f t="shared" si="35"/>
        <v>0</v>
      </c>
    </row>
    <row r="374" spans="4:18" x14ac:dyDescent="0.3">
      <c r="D374" s="13">
        <f t="shared" si="33"/>
        <v>0</v>
      </c>
      <c r="E374" s="13">
        <f t="shared" si="34"/>
        <v>0</v>
      </c>
      <c r="Q374" s="13">
        <f t="shared" si="36"/>
        <v>0</v>
      </c>
      <c r="R374" s="13">
        <f t="shared" si="35"/>
        <v>0</v>
      </c>
    </row>
    <row r="375" spans="4:18" x14ac:dyDescent="0.3">
      <c r="D375" s="13">
        <f t="shared" si="33"/>
        <v>0</v>
      </c>
      <c r="E375" s="13">
        <f t="shared" si="34"/>
        <v>0</v>
      </c>
      <c r="Q375" s="13">
        <f t="shared" si="36"/>
        <v>0</v>
      </c>
      <c r="R375" s="13">
        <f t="shared" si="35"/>
        <v>0</v>
      </c>
    </row>
    <row r="376" spans="4:18" x14ac:dyDescent="0.3">
      <c r="D376" s="13">
        <f t="shared" si="33"/>
        <v>0</v>
      </c>
      <c r="E376" s="13">
        <f t="shared" si="34"/>
        <v>0</v>
      </c>
      <c r="Q376" s="13">
        <f t="shared" si="36"/>
        <v>0</v>
      </c>
      <c r="R376" s="13">
        <f t="shared" si="35"/>
        <v>0</v>
      </c>
    </row>
    <row r="377" spans="4:18" x14ac:dyDescent="0.3">
      <c r="D377" s="13">
        <f t="shared" si="33"/>
        <v>0</v>
      </c>
      <c r="E377" s="13">
        <f t="shared" si="34"/>
        <v>0</v>
      </c>
      <c r="Q377" s="13">
        <f t="shared" si="36"/>
        <v>0</v>
      </c>
      <c r="R377" s="13">
        <f t="shared" si="35"/>
        <v>0</v>
      </c>
    </row>
    <row r="378" spans="4:18" x14ac:dyDescent="0.3">
      <c r="D378" s="13">
        <f t="shared" si="33"/>
        <v>0</v>
      </c>
      <c r="E378" s="13">
        <f t="shared" si="34"/>
        <v>0</v>
      </c>
      <c r="Q378" s="13">
        <f t="shared" si="36"/>
        <v>0</v>
      </c>
      <c r="R378" s="13">
        <f t="shared" si="35"/>
        <v>0</v>
      </c>
    </row>
    <row r="379" spans="4:18" x14ac:dyDescent="0.3">
      <c r="D379" s="13">
        <f t="shared" si="33"/>
        <v>0</v>
      </c>
      <c r="E379" s="13">
        <f t="shared" si="34"/>
        <v>0</v>
      </c>
      <c r="Q379" s="13">
        <f t="shared" si="36"/>
        <v>0</v>
      </c>
      <c r="R379" s="13">
        <f t="shared" si="35"/>
        <v>0</v>
      </c>
    </row>
    <row r="380" spans="4:18" x14ac:dyDescent="0.3">
      <c r="D380" s="13">
        <f t="shared" si="33"/>
        <v>0</v>
      </c>
      <c r="E380" s="13">
        <f t="shared" si="34"/>
        <v>0</v>
      </c>
      <c r="Q380" s="13">
        <f t="shared" si="36"/>
        <v>0</v>
      </c>
      <c r="R380" s="13">
        <f t="shared" si="35"/>
        <v>0</v>
      </c>
    </row>
    <row r="381" spans="4:18" x14ac:dyDescent="0.3">
      <c r="D381" s="13">
        <f t="shared" si="33"/>
        <v>0</v>
      </c>
      <c r="E381" s="13">
        <f t="shared" si="34"/>
        <v>0</v>
      </c>
      <c r="Q381" s="13">
        <f t="shared" si="36"/>
        <v>0</v>
      </c>
      <c r="R381" s="13">
        <f t="shared" si="35"/>
        <v>0</v>
      </c>
    </row>
    <row r="382" spans="4:18" x14ac:dyDescent="0.3">
      <c r="D382" s="13">
        <f t="shared" si="33"/>
        <v>0</v>
      </c>
      <c r="E382" s="13">
        <f t="shared" si="34"/>
        <v>0</v>
      </c>
      <c r="Q382" s="13">
        <f t="shared" si="36"/>
        <v>0</v>
      </c>
      <c r="R382" s="13">
        <f t="shared" si="35"/>
        <v>0</v>
      </c>
    </row>
    <row r="383" spans="4:18" x14ac:dyDescent="0.3">
      <c r="D383" s="13">
        <f t="shared" si="33"/>
        <v>0</v>
      </c>
      <c r="E383" s="13">
        <f t="shared" si="34"/>
        <v>0</v>
      </c>
      <c r="Q383" s="13">
        <f t="shared" si="36"/>
        <v>0</v>
      </c>
      <c r="R383" s="13">
        <f t="shared" si="35"/>
        <v>0</v>
      </c>
    </row>
    <row r="384" spans="4:18" x14ac:dyDescent="0.3">
      <c r="D384" s="13">
        <f t="shared" si="33"/>
        <v>0</v>
      </c>
      <c r="E384" s="13">
        <f t="shared" si="34"/>
        <v>0</v>
      </c>
      <c r="Q384" s="13">
        <f t="shared" si="36"/>
        <v>0</v>
      </c>
      <c r="R384" s="13">
        <f t="shared" si="35"/>
        <v>0</v>
      </c>
    </row>
    <row r="385" spans="4:18" x14ac:dyDescent="0.3">
      <c r="D385" s="13">
        <f t="shared" si="33"/>
        <v>0</v>
      </c>
      <c r="E385" s="13">
        <f t="shared" si="34"/>
        <v>0</v>
      </c>
      <c r="Q385" s="13">
        <f t="shared" si="36"/>
        <v>0</v>
      </c>
      <c r="R385" s="13">
        <f t="shared" si="35"/>
        <v>0</v>
      </c>
    </row>
    <row r="386" spans="4:18" x14ac:dyDescent="0.3">
      <c r="D386" s="13">
        <f t="shared" si="33"/>
        <v>0</v>
      </c>
      <c r="E386" s="13">
        <f t="shared" si="34"/>
        <v>0</v>
      </c>
      <c r="Q386" s="13">
        <f t="shared" si="36"/>
        <v>0</v>
      </c>
      <c r="R386" s="13">
        <f t="shared" si="35"/>
        <v>0</v>
      </c>
    </row>
    <row r="387" spans="4:18" x14ac:dyDescent="0.3">
      <c r="D387" s="13">
        <f t="shared" si="33"/>
        <v>0</v>
      </c>
      <c r="E387" s="13">
        <f t="shared" si="34"/>
        <v>0</v>
      </c>
      <c r="Q387" s="13">
        <f t="shared" si="36"/>
        <v>0</v>
      </c>
      <c r="R387" s="13">
        <f t="shared" si="35"/>
        <v>0</v>
      </c>
    </row>
    <row r="388" spans="4:18" x14ac:dyDescent="0.3">
      <c r="D388" s="13">
        <f t="shared" si="33"/>
        <v>0</v>
      </c>
      <c r="E388" s="13">
        <f t="shared" si="34"/>
        <v>0</v>
      </c>
      <c r="Q388" s="13">
        <f t="shared" si="36"/>
        <v>0</v>
      </c>
      <c r="R388" s="13">
        <f t="shared" si="35"/>
        <v>0</v>
      </c>
    </row>
    <row r="389" spans="4:18" x14ac:dyDescent="0.3">
      <c r="D389" s="13">
        <f t="shared" ref="D389:D452" si="37">C389*4</f>
        <v>0</v>
      </c>
      <c r="E389" s="13">
        <f t="shared" ref="E389:E452" si="38">((D389*0.75)/52)*8</f>
        <v>0</v>
      </c>
      <c r="Q389" s="13">
        <f t="shared" si="36"/>
        <v>0</v>
      </c>
      <c r="R389" s="13">
        <f t="shared" ref="R389:R452" si="39">+IF(Q389&gt;15385,15385,Q389)</f>
        <v>0</v>
      </c>
    </row>
    <row r="390" spans="4:18" x14ac:dyDescent="0.3">
      <c r="D390" s="13">
        <f t="shared" si="37"/>
        <v>0</v>
      </c>
      <c r="E390" s="13">
        <f t="shared" si="38"/>
        <v>0</v>
      </c>
      <c r="Q390" s="13">
        <f t="shared" si="36"/>
        <v>0</v>
      </c>
      <c r="R390" s="13">
        <f t="shared" si="39"/>
        <v>0</v>
      </c>
    </row>
    <row r="391" spans="4:18" x14ac:dyDescent="0.3">
      <c r="D391" s="13">
        <f t="shared" si="37"/>
        <v>0</v>
      </c>
      <c r="E391" s="13">
        <f t="shared" si="38"/>
        <v>0</v>
      </c>
      <c r="Q391" s="13">
        <f t="shared" si="36"/>
        <v>0</v>
      </c>
      <c r="R391" s="13">
        <f t="shared" si="39"/>
        <v>0</v>
      </c>
    </row>
    <row r="392" spans="4:18" x14ac:dyDescent="0.3">
      <c r="D392" s="13">
        <f t="shared" si="37"/>
        <v>0</v>
      </c>
      <c r="E392" s="13">
        <f t="shared" si="38"/>
        <v>0</v>
      </c>
      <c r="Q392" s="13">
        <f t="shared" si="36"/>
        <v>0</v>
      </c>
      <c r="R392" s="13">
        <f t="shared" si="39"/>
        <v>0</v>
      </c>
    </row>
    <row r="393" spans="4:18" x14ac:dyDescent="0.3">
      <c r="D393" s="13">
        <f t="shared" si="37"/>
        <v>0</v>
      </c>
      <c r="E393" s="13">
        <f t="shared" si="38"/>
        <v>0</v>
      </c>
      <c r="Q393" s="13">
        <f t="shared" si="36"/>
        <v>0</v>
      </c>
      <c r="R393" s="13">
        <f t="shared" si="39"/>
        <v>0</v>
      </c>
    </row>
    <row r="394" spans="4:18" x14ac:dyDescent="0.3">
      <c r="D394" s="13">
        <f t="shared" si="37"/>
        <v>0</v>
      </c>
      <c r="E394" s="13">
        <f t="shared" si="38"/>
        <v>0</v>
      </c>
      <c r="Q394" s="13">
        <f t="shared" si="36"/>
        <v>0</v>
      </c>
      <c r="R394" s="13">
        <f t="shared" si="39"/>
        <v>0</v>
      </c>
    </row>
    <row r="395" spans="4:18" x14ac:dyDescent="0.3">
      <c r="D395" s="13">
        <f t="shared" si="37"/>
        <v>0</v>
      </c>
      <c r="E395" s="13">
        <f t="shared" si="38"/>
        <v>0</v>
      </c>
      <c r="Q395" s="13">
        <f t="shared" ref="Q395:Q458" si="40">SUM(G395:P395)</f>
        <v>0</v>
      </c>
      <c r="R395" s="13">
        <f t="shared" si="39"/>
        <v>0</v>
      </c>
    </row>
    <row r="396" spans="4:18" x14ac:dyDescent="0.3">
      <c r="D396" s="13">
        <f t="shared" si="37"/>
        <v>0</v>
      </c>
      <c r="E396" s="13">
        <f t="shared" si="38"/>
        <v>0</v>
      </c>
      <c r="Q396" s="13">
        <f t="shared" si="40"/>
        <v>0</v>
      </c>
      <c r="R396" s="13">
        <f t="shared" si="39"/>
        <v>0</v>
      </c>
    </row>
    <row r="397" spans="4:18" x14ac:dyDescent="0.3">
      <c r="D397" s="13">
        <f t="shared" si="37"/>
        <v>0</v>
      </c>
      <c r="E397" s="13">
        <f t="shared" si="38"/>
        <v>0</v>
      </c>
      <c r="Q397" s="13">
        <f t="shared" si="40"/>
        <v>0</v>
      </c>
      <c r="R397" s="13">
        <f t="shared" si="39"/>
        <v>0</v>
      </c>
    </row>
    <row r="398" spans="4:18" x14ac:dyDescent="0.3">
      <c r="D398" s="13">
        <f t="shared" si="37"/>
        <v>0</v>
      </c>
      <c r="E398" s="13">
        <f t="shared" si="38"/>
        <v>0</v>
      </c>
      <c r="Q398" s="13">
        <f t="shared" si="40"/>
        <v>0</v>
      </c>
      <c r="R398" s="13">
        <f t="shared" si="39"/>
        <v>0</v>
      </c>
    </row>
    <row r="399" spans="4:18" x14ac:dyDescent="0.3">
      <c r="D399" s="13">
        <f t="shared" si="37"/>
        <v>0</v>
      </c>
      <c r="E399" s="13">
        <f t="shared" si="38"/>
        <v>0</v>
      </c>
      <c r="Q399" s="13">
        <f t="shared" si="40"/>
        <v>0</v>
      </c>
      <c r="R399" s="13">
        <f t="shared" si="39"/>
        <v>0</v>
      </c>
    </row>
    <row r="400" spans="4:18" x14ac:dyDescent="0.3">
      <c r="D400" s="13">
        <f t="shared" si="37"/>
        <v>0</v>
      </c>
      <c r="E400" s="13">
        <f t="shared" si="38"/>
        <v>0</v>
      </c>
      <c r="Q400" s="13">
        <f t="shared" si="40"/>
        <v>0</v>
      </c>
      <c r="R400" s="13">
        <f t="shared" si="39"/>
        <v>0</v>
      </c>
    </row>
    <row r="401" spans="4:18" x14ac:dyDescent="0.3">
      <c r="D401" s="13">
        <f t="shared" si="37"/>
        <v>0</v>
      </c>
      <c r="E401" s="13">
        <f t="shared" si="38"/>
        <v>0</v>
      </c>
      <c r="Q401" s="13">
        <f t="shared" si="40"/>
        <v>0</v>
      </c>
      <c r="R401" s="13">
        <f t="shared" si="39"/>
        <v>0</v>
      </c>
    </row>
    <row r="402" spans="4:18" x14ac:dyDescent="0.3">
      <c r="D402" s="13">
        <f t="shared" si="37"/>
        <v>0</v>
      </c>
      <c r="E402" s="13">
        <f t="shared" si="38"/>
        <v>0</v>
      </c>
      <c r="Q402" s="13">
        <f t="shared" si="40"/>
        <v>0</v>
      </c>
      <c r="R402" s="13">
        <f t="shared" si="39"/>
        <v>0</v>
      </c>
    </row>
    <row r="403" spans="4:18" x14ac:dyDescent="0.3">
      <c r="D403" s="13">
        <f t="shared" si="37"/>
        <v>0</v>
      </c>
      <c r="E403" s="13">
        <f t="shared" si="38"/>
        <v>0</v>
      </c>
      <c r="Q403" s="13">
        <f t="shared" si="40"/>
        <v>0</v>
      </c>
      <c r="R403" s="13">
        <f t="shared" si="39"/>
        <v>0</v>
      </c>
    </row>
    <row r="404" spans="4:18" x14ac:dyDescent="0.3">
      <c r="D404" s="13">
        <f t="shared" si="37"/>
        <v>0</v>
      </c>
      <c r="E404" s="13">
        <f t="shared" si="38"/>
        <v>0</v>
      </c>
      <c r="Q404" s="13">
        <f t="shared" si="40"/>
        <v>0</v>
      </c>
      <c r="R404" s="13">
        <f t="shared" si="39"/>
        <v>0</v>
      </c>
    </row>
    <row r="405" spans="4:18" x14ac:dyDescent="0.3">
      <c r="D405" s="13">
        <f t="shared" si="37"/>
        <v>0</v>
      </c>
      <c r="E405" s="13">
        <f t="shared" si="38"/>
        <v>0</v>
      </c>
      <c r="Q405" s="13">
        <f t="shared" si="40"/>
        <v>0</v>
      </c>
      <c r="R405" s="13">
        <f t="shared" si="39"/>
        <v>0</v>
      </c>
    </row>
    <row r="406" spans="4:18" x14ac:dyDescent="0.3">
      <c r="D406" s="13">
        <f t="shared" si="37"/>
        <v>0</v>
      </c>
      <c r="E406" s="13">
        <f t="shared" si="38"/>
        <v>0</v>
      </c>
      <c r="Q406" s="13">
        <f t="shared" si="40"/>
        <v>0</v>
      </c>
      <c r="R406" s="13">
        <f t="shared" si="39"/>
        <v>0</v>
      </c>
    </row>
    <row r="407" spans="4:18" x14ac:dyDescent="0.3">
      <c r="D407" s="13">
        <f t="shared" si="37"/>
        <v>0</v>
      </c>
      <c r="E407" s="13">
        <f t="shared" si="38"/>
        <v>0</v>
      </c>
      <c r="Q407" s="13">
        <f t="shared" si="40"/>
        <v>0</v>
      </c>
      <c r="R407" s="13">
        <f t="shared" si="39"/>
        <v>0</v>
      </c>
    </row>
    <row r="408" spans="4:18" x14ac:dyDescent="0.3">
      <c r="D408" s="13">
        <f t="shared" si="37"/>
        <v>0</v>
      </c>
      <c r="E408" s="13">
        <f t="shared" si="38"/>
        <v>0</v>
      </c>
      <c r="Q408" s="13">
        <f t="shared" si="40"/>
        <v>0</v>
      </c>
      <c r="R408" s="13">
        <f t="shared" si="39"/>
        <v>0</v>
      </c>
    </row>
    <row r="409" spans="4:18" x14ac:dyDescent="0.3">
      <c r="D409" s="13">
        <f t="shared" si="37"/>
        <v>0</v>
      </c>
      <c r="E409" s="13">
        <f t="shared" si="38"/>
        <v>0</v>
      </c>
      <c r="Q409" s="13">
        <f t="shared" si="40"/>
        <v>0</v>
      </c>
      <c r="R409" s="13">
        <f t="shared" si="39"/>
        <v>0</v>
      </c>
    </row>
    <row r="410" spans="4:18" x14ac:dyDescent="0.3">
      <c r="D410" s="13">
        <f t="shared" si="37"/>
        <v>0</v>
      </c>
      <c r="E410" s="13">
        <f t="shared" si="38"/>
        <v>0</v>
      </c>
      <c r="Q410" s="13">
        <f t="shared" si="40"/>
        <v>0</v>
      </c>
      <c r="R410" s="13">
        <f t="shared" si="39"/>
        <v>0</v>
      </c>
    </row>
    <row r="411" spans="4:18" x14ac:dyDescent="0.3">
      <c r="D411" s="13">
        <f t="shared" si="37"/>
        <v>0</v>
      </c>
      <c r="E411" s="13">
        <f t="shared" si="38"/>
        <v>0</v>
      </c>
      <c r="Q411" s="13">
        <f t="shared" si="40"/>
        <v>0</v>
      </c>
      <c r="R411" s="13">
        <f t="shared" si="39"/>
        <v>0</v>
      </c>
    </row>
    <row r="412" spans="4:18" x14ac:dyDescent="0.3">
      <c r="D412" s="13">
        <f t="shared" si="37"/>
        <v>0</v>
      </c>
      <c r="E412" s="13">
        <f t="shared" si="38"/>
        <v>0</v>
      </c>
      <c r="Q412" s="13">
        <f t="shared" si="40"/>
        <v>0</v>
      </c>
      <c r="R412" s="13">
        <f t="shared" si="39"/>
        <v>0</v>
      </c>
    </row>
    <row r="413" spans="4:18" x14ac:dyDescent="0.3">
      <c r="D413" s="13">
        <f t="shared" si="37"/>
        <v>0</v>
      </c>
      <c r="E413" s="13">
        <f t="shared" si="38"/>
        <v>0</v>
      </c>
      <c r="Q413" s="13">
        <f t="shared" si="40"/>
        <v>0</v>
      </c>
      <c r="R413" s="13">
        <f t="shared" si="39"/>
        <v>0</v>
      </c>
    </row>
    <row r="414" spans="4:18" x14ac:dyDescent="0.3">
      <c r="D414" s="13">
        <f t="shared" si="37"/>
        <v>0</v>
      </c>
      <c r="E414" s="13">
        <f t="shared" si="38"/>
        <v>0</v>
      </c>
      <c r="Q414" s="13">
        <f t="shared" si="40"/>
        <v>0</v>
      </c>
      <c r="R414" s="13">
        <f t="shared" si="39"/>
        <v>0</v>
      </c>
    </row>
    <row r="415" spans="4:18" x14ac:dyDescent="0.3">
      <c r="D415" s="13">
        <f t="shared" si="37"/>
        <v>0</v>
      </c>
      <c r="E415" s="13">
        <f t="shared" si="38"/>
        <v>0</v>
      </c>
      <c r="Q415" s="13">
        <f t="shared" si="40"/>
        <v>0</v>
      </c>
      <c r="R415" s="13">
        <f t="shared" si="39"/>
        <v>0</v>
      </c>
    </row>
    <row r="416" spans="4:18" x14ac:dyDescent="0.3">
      <c r="D416" s="13">
        <f t="shared" si="37"/>
        <v>0</v>
      </c>
      <c r="E416" s="13">
        <f t="shared" si="38"/>
        <v>0</v>
      </c>
      <c r="Q416" s="13">
        <f t="shared" si="40"/>
        <v>0</v>
      </c>
      <c r="R416" s="13">
        <f t="shared" si="39"/>
        <v>0</v>
      </c>
    </row>
    <row r="417" spans="4:18" x14ac:dyDescent="0.3">
      <c r="D417" s="13">
        <f t="shared" si="37"/>
        <v>0</v>
      </c>
      <c r="E417" s="13">
        <f t="shared" si="38"/>
        <v>0</v>
      </c>
      <c r="Q417" s="13">
        <f t="shared" si="40"/>
        <v>0</v>
      </c>
      <c r="R417" s="13">
        <f t="shared" si="39"/>
        <v>0</v>
      </c>
    </row>
    <row r="418" spans="4:18" x14ac:dyDescent="0.3">
      <c r="D418" s="13">
        <f t="shared" si="37"/>
        <v>0</v>
      </c>
      <c r="E418" s="13">
        <f t="shared" si="38"/>
        <v>0</v>
      </c>
      <c r="Q418" s="13">
        <f t="shared" si="40"/>
        <v>0</v>
      </c>
      <c r="R418" s="13">
        <f t="shared" si="39"/>
        <v>0</v>
      </c>
    </row>
    <row r="419" spans="4:18" x14ac:dyDescent="0.3">
      <c r="D419" s="13">
        <f t="shared" si="37"/>
        <v>0</v>
      </c>
      <c r="E419" s="13">
        <f t="shared" si="38"/>
        <v>0</v>
      </c>
      <c r="Q419" s="13">
        <f t="shared" si="40"/>
        <v>0</v>
      </c>
      <c r="R419" s="13">
        <f t="shared" si="39"/>
        <v>0</v>
      </c>
    </row>
    <row r="420" spans="4:18" x14ac:dyDescent="0.3">
      <c r="D420" s="13">
        <f t="shared" si="37"/>
        <v>0</v>
      </c>
      <c r="E420" s="13">
        <f t="shared" si="38"/>
        <v>0</v>
      </c>
      <c r="Q420" s="13">
        <f t="shared" si="40"/>
        <v>0</v>
      </c>
      <c r="R420" s="13">
        <f t="shared" si="39"/>
        <v>0</v>
      </c>
    </row>
    <row r="421" spans="4:18" x14ac:dyDescent="0.3">
      <c r="D421" s="13">
        <f t="shared" si="37"/>
        <v>0</v>
      </c>
      <c r="E421" s="13">
        <f t="shared" si="38"/>
        <v>0</v>
      </c>
      <c r="Q421" s="13">
        <f t="shared" si="40"/>
        <v>0</v>
      </c>
      <c r="R421" s="13">
        <f t="shared" si="39"/>
        <v>0</v>
      </c>
    </row>
    <row r="422" spans="4:18" x14ac:dyDescent="0.3">
      <c r="D422" s="13">
        <f t="shared" si="37"/>
        <v>0</v>
      </c>
      <c r="E422" s="13">
        <f t="shared" si="38"/>
        <v>0</v>
      </c>
      <c r="Q422" s="13">
        <f t="shared" si="40"/>
        <v>0</v>
      </c>
      <c r="R422" s="13">
        <f t="shared" si="39"/>
        <v>0</v>
      </c>
    </row>
    <row r="423" spans="4:18" x14ac:dyDescent="0.3">
      <c r="D423" s="13">
        <f t="shared" si="37"/>
        <v>0</v>
      </c>
      <c r="E423" s="13">
        <f t="shared" si="38"/>
        <v>0</v>
      </c>
      <c r="Q423" s="13">
        <f t="shared" si="40"/>
        <v>0</v>
      </c>
      <c r="R423" s="13">
        <f t="shared" si="39"/>
        <v>0</v>
      </c>
    </row>
    <row r="424" spans="4:18" x14ac:dyDescent="0.3">
      <c r="D424" s="13">
        <f t="shared" si="37"/>
        <v>0</v>
      </c>
      <c r="E424" s="13">
        <f t="shared" si="38"/>
        <v>0</v>
      </c>
      <c r="Q424" s="13">
        <f t="shared" si="40"/>
        <v>0</v>
      </c>
      <c r="R424" s="13">
        <f t="shared" si="39"/>
        <v>0</v>
      </c>
    </row>
    <row r="425" spans="4:18" x14ac:dyDescent="0.3">
      <c r="D425" s="13">
        <f t="shared" si="37"/>
        <v>0</v>
      </c>
      <c r="E425" s="13">
        <f t="shared" si="38"/>
        <v>0</v>
      </c>
      <c r="Q425" s="13">
        <f t="shared" si="40"/>
        <v>0</v>
      </c>
      <c r="R425" s="13">
        <f t="shared" si="39"/>
        <v>0</v>
      </c>
    </row>
    <row r="426" spans="4:18" x14ac:dyDescent="0.3">
      <c r="D426" s="13">
        <f t="shared" si="37"/>
        <v>0</v>
      </c>
      <c r="E426" s="13">
        <f t="shared" si="38"/>
        <v>0</v>
      </c>
      <c r="Q426" s="13">
        <f t="shared" si="40"/>
        <v>0</v>
      </c>
      <c r="R426" s="13">
        <f t="shared" si="39"/>
        <v>0</v>
      </c>
    </row>
    <row r="427" spans="4:18" x14ac:dyDescent="0.3">
      <c r="D427" s="13">
        <f t="shared" si="37"/>
        <v>0</v>
      </c>
      <c r="E427" s="13">
        <f t="shared" si="38"/>
        <v>0</v>
      </c>
      <c r="Q427" s="13">
        <f t="shared" si="40"/>
        <v>0</v>
      </c>
      <c r="R427" s="13">
        <f t="shared" si="39"/>
        <v>0</v>
      </c>
    </row>
    <row r="428" spans="4:18" x14ac:dyDescent="0.3">
      <c r="D428" s="13">
        <f t="shared" si="37"/>
        <v>0</v>
      </c>
      <c r="E428" s="13">
        <f t="shared" si="38"/>
        <v>0</v>
      </c>
      <c r="Q428" s="13">
        <f t="shared" si="40"/>
        <v>0</v>
      </c>
      <c r="R428" s="13">
        <f t="shared" si="39"/>
        <v>0</v>
      </c>
    </row>
    <row r="429" spans="4:18" x14ac:dyDescent="0.3">
      <c r="D429" s="13">
        <f t="shared" si="37"/>
        <v>0</v>
      </c>
      <c r="E429" s="13">
        <f t="shared" si="38"/>
        <v>0</v>
      </c>
      <c r="Q429" s="13">
        <f t="shared" si="40"/>
        <v>0</v>
      </c>
      <c r="R429" s="13">
        <f t="shared" si="39"/>
        <v>0</v>
      </c>
    </row>
    <row r="430" spans="4:18" x14ac:dyDescent="0.3">
      <c r="D430" s="13">
        <f t="shared" si="37"/>
        <v>0</v>
      </c>
      <c r="E430" s="13">
        <f t="shared" si="38"/>
        <v>0</v>
      </c>
      <c r="Q430" s="13">
        <f t="shared" si="40"/>
        <v>0</v>
      </c>
      <c r="R430" s="13">
        <f t="shared" si="39"/>
        <v>0</v>
      </c>
    </row>
    <row r="431" spans="4:18" x14ac:dyDescent="0.3">
      <c r="D431" s="13">
        <f t="shared" si="37"/>
        <v>0</v>
      </c>
      <c r="E431" s="13">
        <f t="shared" si="38"/>
        <v>0</v>
      </c>
      <c r="Q431" s="13">
        <f t="shared" si="40"/>
        <v>0</v>
      </c>
      <c r="R431" s="13">
        <f t="shared" si="39"/>
        <v>0</v>
      </c>
    </row>
    <row r="432" spans="4:18" x14ac:dyDescent="0.3">
      <c r="D432" s="13">
        <f t="shared" si="37"/>
        <v>0</v>
      </c>
      <c r="E432" s="13">
        <f t="shared" si="38"/>
        <v>0</v>
      </c>
      <c r="Q432" s="13">
        <f t="shared" si="40"/>
        <v>0</v>
      </c>
      <c r="R432" s="13">
        <f t="shared" si="39"/>
        <v>0</v>
      </c>
    </row>
    <row r="433" spans="4:18" x14ac:dyDescent="0.3">
      <c r="D433" s="13">
        <f t="shared" si="37"/>
        <v>0</v>
      </c>
      <c r="E433" s="13">
        <f t="shared" si="38"/>
        <v>0</v>
      </c>
      <c r="Q433" s="13">
        <f t="shared" si="40"/>
        <v>0</v>
      </c>
      <c r="R433" s="13">
        <f t="shared" si="39"/>
        <v>0</v>
      </c>
    </row>
    <row r="434" spans="4:18" x14ac:dyDescent="0.3">
      <c r="D434" s="13">
        <f t="shared" si="37"/>
        <v>0</v>
      </c>
      <c r="E434" s="13">
        <f t="shared" si="38"/>
        <v>0</v>
      </c>
      <c r="Q434" s="13">
        <f t="shared" si="40"/>
        <v>0</v>
      </c>
      <c r="R434" s="13">
        <f t="shared" si="39"/>
        <v>0</v>
      </c>
    </row>
    <row r="435" spans="4:18" x14ac:dyDescent="0.3">
      <c r="D435" s="13">
        <f t="shared" si="37"/>
        <v>0</v>
      </c>
      <c r="E435" s="13">
        <f t="shared" si="38"/>
        <v>0</v>
      </c>
      <c r="Q435" s="13">
        <f t="shared" si="40"/>
        <v>0</v>
      </c>
      <c r="R435" s="13">
        <f t="shared" si="39"/>
        <v>0</v>
      </c>
    </row>
    <row r="436" spans="4:18" x14ac:dyDescent="0.3">
      <c r="D436" s="13">
        <f t="shared" si="37"/>
        <v>0</v>
      </c>
      <c r="E436" s="13">
        <f t="shared" si="38"/>
        <v>0</v>
      </c>
      <c r="Q436" s="13">
        <f t="shared" si="40"/>
        <v>0</v>
      </c>
      <c r="R436" s="13">
        <f t="shared" si="39"/>
        <v>0</v>
      </c>
    </row>
    <row r="437" spans="4:18" x14ac:dyDescent="0.3">
      <c r="D437" s="13">
        <f t="shared" si="37"/>
        <v>0</v>
      </c>
      <c r="E437" s="13">
        <f t="shared" si="38"/>
        <v>0</v>
      </c>
      <c r="Q437" s="13">
        <f t="shared" si="40"/>
        <v>0</v>
      </c>
      <c r="R437" s="13">
        <f t="shared" si="39"/>
        <v>0</v>
      </c>
    </row>
    <row r="438" spans="4:18" x14ac:dyDescent="0.3">
      <c r="D438" s="13">
        <f t="shared" si="37"/>
        <v>0</v>
      </c>
      <c r="E438" s="13">
        <f t="shared" si="38"/>
        <v>0</v>
      </c>
      <c r="Q438" s="13">
        <f t="shared" si="40"/>
        <v>0</v>
      </c>
      <c r="R438" s="13">
        <f t="shared" si="39"/>
        <v>0</v>
      </c>
    </row>
    <row r="439" spans="4:18" x14ac:dyDescent="0.3">
      <c r="D439" s="13">
        <f t="shared" si="37"/>
        <v>0</v>
      </c>
      <c r="E439" s="13">
        <f t="shared" si="38"/>
        <v>0</v>
      </c>
      <c r="Q439" s="13">
        <f t="shared" si="40"/>
        <v>0</v>
      </c>
      <c r="R439" s="13">
        <f t="shared" si="39"/>
        <v>0</v>
      </c>
    </row>
    <row r="440" spans="4:18" x14ac:dyDescent="0.3">
      <c r="D440" s="13">
        <f t="shared" si="37"/>
        <v>0</v>
      </c>
      <c r="E440" s="13">
        <f t="shared" si="38"/>
        <v>0</v>
      </c>
      <c r="Q440" s="13">
        <f t="shared" si="40"/>
        <v>0</v>
      </c>
      <c r="R440" s="13">
        <f t="shared" si="39"/>
        <v>0</v>
      </c>
    </row>
    <row r="441" spans="4:18" x14ac:dyDescent="0.3">
      <c r="D441" s="13">
        <f t="shared" si="37"/>
        <v>0</v>
      </c>
      <c r="E441" s="13">
        <f t="shared" si="38"/>
        <v>0</v>
      </c>
      <c r="Q441" s="13">
        <f t="shared" si="40"/>
        <v>0</v>
      </c>
      <c r="R441" s="13">
        <f t="shared" si="39"/>
        <v>0</v>
      </c>
    </row>
    <row r="442" spans="4:18" x14ac:dyDescent="0.3">
      <c r="D442" s="13">
        <f t="shared" si="37"/>
        <v>0</v>
      </c>
      <c r="E442" s="13">
        <f t="shared" si="38"/>
        <v>0</v>
      </c>
      <c r="Q442" s="13">
        <f t="shared" si="40"/>
        <v>0</v>
      </c>
      <c r="R442" s="13">
        <f t="shared" si="39"/>
        <v>0</v>
      </c>
    </row>
    <row r="443" spans="4:18" x14ac:dyDescent="0.3">
      <c r="D443" s="13">
        <f t="shared" si="37"/>
        <v>0</v>
      </c>
      <c r="E443" s="13">
        <f t="shared" si="38"/>
        <v>0</v>
      </c>
      <c r="Q443" s="13">
        <f t="shared" si="40"/>
        <v>0</v>
      </c>
      <c r="R443" s="13">
        <f t="shared" si="39"/>
        <v>0</v>
      </c>
    </row>
    <row r="444" spans="4:18" x14ac:dyDescent="0.3">
      <c r="D444" s="13">
        <f t="shared" si="37"/>
        <v>0</v>
      </c>
      <c r="E444" s="13">
        <f t="shared" si="38"/>
        <v>0</v>
      </c>
      <c r="Q444" s="13">
        <f t="shared" si="40"/>
        <v>0</v>
      </c>
      <c r="R444" s="13">
        <f t="shared" si="39"/>
        <v>0</v>
      </c>
    </row>
    <row r="445" spans="4:18" x14ac:dyDescent="0.3">
      <c r="D445" s="13">
        <f t="shared" si="37"/>
        <v>0</v>
      </c>
      <c r="E445" s="13">
        <f t="shared" si="38"/>
        <v>0</v>
      </c>
      <c r="Q445" s="13">
        <f t="shared" si="40"/>
        <v>0</v>
      </c>
      <c r="R445" s="13">
        <f t="shared" si="39"/>
        <v>0</v>
      </c>
    </row>
    <row r="446" spans="4:18" x14ac:dyDescent="0.3">
      <c r="D446" s="13">
        <f t="shared" si="37"/>
        <v>0</v>
      </c>
      <c r="E446" s="13">
        <f t="shared" si="38"/>
        <v>0</v>
      </c>
      <c r="Q446" s="13">
        <f t="shared" si="40"/>
        <v>0</v>
      </c>
      <c r="R446" s="13">
        <f t="shared" si="39"/>
        <v>0</v>
      </c>
    </row>
    <row r="447" spans="4:18" x14ac:dyDescent="0.3">
      <c r="D447" s="13">
        <f t="shared" si="37"/>
        <v>0</v>
      </c>
      <c r="E447" s="13">
        <f t="shared" si="38"/>
        <v>0</v>
      </c>
      <c r="Q447" s="13">
        <f t="shared" si="40"/>
        <v>0</v>
      </c>
      <c r="R447" s="13">
        <f t="shared" si="39"/>
        <v>0</v>
      </c>
    </row>
    <row r="448" spans="4:18" x14ac:dyDescent="0.3">
      <c r="D448" s="13">
        <f t="shared" si="37"/>
        <v>0</v>
      </c>
      <c r="E448" s="13">
        <f t="shared" si="38"/>
        <v>0</v>
      </c>
      <c r="Q448" s="13">
        <f t="shared" si="40"/>
        <v>0</v>
      </c>
      <c r="R448" s="13">
        <f t="shared" si="39"/>
        <v>0</v>
      </c>
    </row>
    <row r="449" spans="4:18" x14ac:dyDescent="0.3">
      <c r="D449" s="13">
        <f t="shared" si="37"/>
        <v>0</v>
      </c>
      <c r="E449" s="13">
        <f t="shared" si="38"/>
        <v>0</v>
      </c>
      <c r="Q449" s="13">
        <f t="shared" si="40"/>
        <v>0</v>
      </c>
      <c r="R449" s="13">
        <f t="shared" si="39"/>
        <v>0</v>
      </c>
    </row>
    <row r="450" spans="4:18" x14ac:dyDescent="0.3">
      <c r="D450" s="13">
        <f t="shared" si="37"/>
        <v>0</v>
      </c>
      <c r="E450" s="13">
        <f t="shared" si="38"/>
        <v>0</v>
      </c>
      <c r="Q450" s="13">
        <f t="shared" si="40"/>
        <v>0</v>
      </c>
      <c r="R450" s="13">
        <f t="shared" si="39"/>
        <v>0</v>
      </c>
    </row>
    <row r="451" spans="4:18" x14ac:dyDescent="0.3">
      <c r="D451" s="13">
        <f t="shared" si="37"/>
        <v>0</v>
      </c>
      <c r="E451" s="13">
        <f t="shared" si="38"/>
        <v>0</v>
      </c>
      <c r="Q451" s="13">
        <f t="shared" si="40"/>
        <v>0</v>
      </c>
      <c r="R451" s="13">
        <f t="shared" si="39"/>
        <v>0</v>
      </c>
    </row>
    <row r="452" spans="4:18" x14ac:dyDescent="0.3">
      <c r="D452" s="13">
        <f t="shared" si="37"/>
        <v>0</v>
      </c>
      <c r="E452" s="13">
        <f t="shared" si="38"/>
        <v>0</v>
      </c>
      <c r="Q452" s="13">
        <f t="shared" si="40"/>
        <v>0</v>
      </c>
      <c r="R452" s="13">
        <f t="shared" si="39"/>
        <v>0</v>
      </c>
    </row>
    <row r="453" spans="4:18" x14ac:dyDescent="0.3">
      <c r="D453" s="13">
        <f t="shared" ref="D453:D504" si="41">C453*4</f>
        <v>0</v>
      </c>
      <c r="E453" s="13">
        <f t="shared" ref="E453:E504" si="42">((D453*0.75)/52)*8</f>
        <v>0</v>
      </c>
      <c r="Q453" s="13">
        <f t="shared" si="40"/>
        <v>0</v>
      </c>
      <c r="R453" s="13">
        <f t="shared" ref="R453:R500" si="43">+IF(Q453&gt;15385,15385,Q453)</f>
        <v>0</v>
      </c>
    </row>
    <row r="454" spans="4:18" x14ac:dyDescent="0.3">
      <c r="D454" s="13">
        <f t="shared" si="41"/>
        <v>0</v>
      </c>
      <c r="E454" s="13">
        <f t="shared" si="42"/>
        <v>0</v>
      </c>
      <c r="Q454" s="13">
        <f t="shared" si="40"/>
        <v>0</v>
      </c>
      <c r="R454" s="13">
        <f t="shared" si="43"/>
        <v>0</v>
      </c>
    </row>
    <row r="455" spans="4:18" x14ac:dyDescent="0.3">
      <c r="D455" s="13">
        <f t="shared" si="41"/>
        <v>0</v>
      </c>
      <c r="E455" s="13">
        <f t="shared" si="42"/>
        <v>0</v>
      </c>
      <c r="Q455" s="13">
        <f t="shared" si="40"/>
        <v>0</v>
      </c>
      <c r="R455" s="13">
        <f t="shared" si="43"/>
        <v>0</v>
      </c>
    </row>
    <row r="456" spans="4:18" x14ac:dyDescent="0.3">
      <c r="D456" s="13">
        <f t="shared" si="41"/>
        <v>0</v>
      </c>
      <c r="E456" s="13">
        <f t="shared" si="42"/>
        <v>0</v>
      </c>
      <c r="Q456" s="13">
        <f t="shared" si="40"/>
        <v>0</v>
      </c>
      <c r="R456" s="13">
        <f t="shared" si="43"/>
        <v>0</v>
      </c>
    </row>
    <row r="457" spans="4:18" x14ac:dyDescent="0.3">
      <c r="D457" s="13">
        <f t="shared" si="41"/>
        <v>0</v>
      </c>
      <c r="E457" s="13">
        <f t="shared" si="42"/>
        <v>0</v>
      </c>
      <c r="Q457" s="13">
        <f t="shared" si="40"/>
        <v>0</v>
      </c>
      <c r="R457" s="13">
        <f t="shared" si="43"/>
        <v>0</v>
      </c>
    </row>
    <row r="458" spans="4:18" x14ac:dyDescent="0.3">
      <c r="D458" s="13">
        <f t="shared" si="41"/>
        <v>0</v>
      </c>
      <c r="E458" s="13">
        <f t="shared" si="42"/>
        <v>0</v>
      </c>
      <c r="Q458" s="13">
        <f t="shared" si="40"/>
        <v>0</v>
      </c>
      <c r="R458" s="13">
        <f t="shared" si="43"/>
        <v>0</v>
      </c>
    </row>
    <row r="459" spans="4:18" x14ac:dyDescent="0.3">
      <c r="D459" s="13">
        <f t="shared" si="41"/>
        <v>0</v>
      </c>
      <c r="E459" s="13">
        <f t="shared" si="42"/>
        <v>0</v>
      </c>
      <c r="Q459" s="13">
        <f t="shared" ref="Q459:Q500" si="44">SUM(G459:P459)</f>
        <v>0</v>
      </c>
      <c r="R459" s="13">
        <f t="shared" si="43"/>
        <v>0</v>
      </c>
    </row>
    <row r="460" spans="4:18" x14ac:dyDescent="0.3">
      <c r="D460" s="13">
        <f t="shared" si="41"/>
        <v>0</v>
      </c>
      <c r="E460" s="13">
        <f t="shared" si="42"/>
        <v>0</v>
      </c>
      <c r="Q460" s="13">
        <f t="shared" si="44"/>
        <v>0</v>
      </c>
      <c r="R460" s="13">
        <f t="shared" si="43"/>
        <v>0</v>
      </c>
    </row>
    <row r="461" spans="4:18" x14ac:dyDescent="0.3">
      <c r="D461" s="13">
        <f t="shared" si="41"/>
        <v>0</v>
      </c>
      <c r="E461" s="13">
        <f t="shared" si="42"/>
        <v>0</v>
      </c>
      <c r="Q461" s="13">
        <f t="shared" si="44"/>
        <v>0</v>
      </c>
      <c r="R461" s="13">
        <f t="shared" si="43"/>
        <v>0</v>
      </c>
    </row>
    <row r="462" spans="4:18" x14ac:dyDescent="0.3">
      <c r="D462" s="13">
        <f t="shared" si="41"/>
        <v>0</v>
      </c>
      <c r="E462" s="13">
        <f t="shared" si="42"/>
        <v>0</v>
      </c>
      <c r="Q462" s="13">
        <f t="shared" si="44"/>
        <v>0</v>
      </c>
      <c r="R462" s="13">
        <f t="shared" si="43"/>
        <v>0</v>
      </c>
    </row>
    <row r="463" spans="4:18" x14ac:dyDescent="0.3">
      <c r="D463" s="13">
        <f t="shared" si="41"/>
        <v>0</v>
      </c>
      <c r="E463" s="13">
        <f t="shared" si="42"/>
        <v>0</v>
      </c>
      <c r="Q463" s="13">
        <f t="shared" si="44"/>
        <v>0</v>
      </c>
      <c r="R463" s="13">
        <f t="shared" si="43"/>
        <v>0</v>
      </c>
    </row>
    <row r="464" spans="4:18" x14ac:dyDescent="0.3">
      <c r="D464" s="13">
        <f t="shared" si="41"/>
        <v>0</v>
      </c>
      <c r="E464" s="13">
        <f t="shared" si="42"/>
        <v>0</v>
      </c>
      <c r="Q464" s="13">
        <f t="shared" si="44"/>
        <v>0</v>
      </c>
      <c r="R464" s="13">
        <f t="shared" si="43"/>
        <v>0</v>
      </c>
    </row>
    <row r="465" spans="4:18" x14ac:dyDescent="0.3">
      <c r="D465" s="13">
        <f t="shared" si="41"/>
        <v>0</v>
      </c>
      <c r="E465" s="13">
        <f t="shared" si="42"/>
        <v>0</v>
      </c>
      <c r="Q465" s="13">
        <f t="shared" si="44"/>
        <v>0</v>
      </c>
      <c r="R465" s="13">
        <f t="shared" si="43"/>
        <v>0</v>
      </c>
    </row>
    <row r="466" spans="4:18" x14ac:dyDescent="0.3">
      <c r="D466" s="13">
        <f t="shared" si="41"/>
        <v>0</v>
      </c>
      <c r="E466" s="13">
        <f t="shared" si="42"/>
        <v>0</v>
      </c>
      <c r="Q466" s="13">
        <f t="shared" si="44"/>
        <v>0</v>
      </c>
      <c r="R466" s="13">
        <f t="shared" si="43"/>
        <v>0</v>
      </c>
    </row>
    <row r="467" spans="4:18" x14ac:dyDescent="0.3">
      <c r="D467" s="13">
        <f t="shared" si="41"/>
        <v>0</v>
      </c>
      <c r="E467" s="13">
        <f t="shared" si="42"/>
        <v>0</v>
      </c>
      <c r="Q467" s="13">
        <f t="shared" si="44"/>
        <v>0</v>
      </c>
      <c r="R467" s="13">
        <f t="shared" si="43"/>
        <v>0</v>
      </c>
    </row>
    <row r="468" spans="4:18" x14ac:dyDescent="0.3">
      <c r="D468" s="13">
        <f t="shared" si="41"/>
        <v>0</v>
      </c>
      <c r="E468" s="13">
        <f t="shared" si="42"/>
        <v>0</v>
      </c>
      <c r="Q468" s="13">
        <f t="shared" si="44"/>
        <v>0</v>
      </c>
      <c r="R468" s="13">
        <f t="shared" si="43"/>
        <v>0</v>
      </c>
    </row>
    <row r="469" spans="4:18" x14ac:dyDescent="0.3">
      <c r="D469" s="13">
        <f t="shared" si="41"/>
        <v>0</v>
      </c>
      <c r="E469" s="13">
        <f t="shared" si="42"/>
        <v>0</v>
      </c>
      <c r="Q469" s="13">
        <f t="shared" si="44"/>
        <v>0</v>
      </c>
      <c r="R469" s="13">
        <f t="shared" si="43"/>
        <v>0</v>
      </c>
    </row>
    <row r="470" spans="4:18" x14ac:dyDescent="0.3">
      <c r="D470" s="13">
        <f t="shared" si="41"/>
        <v>0</v>
      </c>
      <c r="E470" s="13">
        <f t="shared" si="42"/>
        <v>0</v>
      </c>
      <c r="Q470" s="13">
        <f t="shared" si="44"/>
        <v>0</v>
      </c>
      <c r="R470" s="13">
        <f t="shared" si="43"/>
        <v>0</v>
      </c>
    </row>
    <row r="471" spans="4:18" x14ac:dyDescent="0.3">
      <c r="D471" s="13">
        <f t="shared" si="41"/>
        <v>0</v>
      </c>
      <c r="E471" s="13">
        <f t="shared" si="42"/>
        <v>0</v>
      </c>
      <c r="Q471" s="13">
        <f t="shared" si="44"/>
        <v>0</v>
      </c>
      <c r="R471" s="13">
        <f t="shared" si="43"/>
        <v>0</v>
      </c>
    </row>
    <row r="472" spans="4:18" x14ac:dyDescent="0.3">
      <c r="D472" s="13">
        <f t="shared" si="41"/>
        <v>0</v>
      </c>
      <c r="E472" s="13">
        <f t="shared" si="42"/>
        <v>0</v>
      </c>
      <c r="Q472" s="13">
        <f t="shared" si="44"/>
        <v>0</v>
      </c>
      <c r="R472" s="13">
        <f t="shared" si="43"/>
        <v>0</v>
      </c>
    </row>
    <row r="473" spans="4:18" x14ac:dyDescent="0.3">
      <c r="D473" s="13">
        <f t="shared" si="41"/>
        <v>0</v>
      </c>
      <c r="E473" s="13">
        <f t="shared" si="42"/>
        <v>0</v>
      </c>
      <c r="Q473" s="13">
        <f t="shared" si="44"/>
        <v>0</v>
      </c>
      <c r="R473" s="13">
        <f t="shared" si="43"/>
        <v>0</v>
      </c>
    </row>
    <row r="474" spans="4:18" x14ac:dyDescent="0.3">
      <c r="D474" s="13">
        <f t="shared" si="41"/>
        <v>0</v>
      </c>
      <c r="E474" s="13">
        <f t="shared" si="42"/>
        <v>0</v>
      </c>
      <c r="Q474" s="13">
        <f t="shared" si="44"/>
        <v>0</v>
      </c>
      <c r="R474" s="13">
        <f t="shared" si="43"/>
        <v>0</v>
      </c>
    </row>
    <row r="475" spans="4:18" x14ac:dyDescent="0.3">
      <c r="D475" s="13">
        <f t="shared" si="41"/>
        <v>0</v>
      </c>
      <c r="E475" s="13">
        <f t="shared" si="42"/>
        <v>0</v>
      </c>
      <c r="Q475" s="13">
        <f t="shared" si="44"/>
        <v>0</v>
      </c>
      <c r="R475" s="13">
        <f t="shared" si="43"/>
        <v>0</v>
      </c>
    </row>
    <row r="476" spans="4:18" x14ac:dyDescent="0.3">
      <c r="D476" s="13">
        <f t="shared" si="41"/>
        <v>0</v>
      </c>
      <c r="E476" s="13">
        <f t="shared" si="42"/>
        <v>0</v>
      </c>
      <c r="Q476" s="13">
        <f t="shared" si="44"/>
        <v>0</v>
      </c>
      <c r="R476" s="13">
        <f t="shared" si="43"/>
        <v>0</v>
      </c>
    </row>
    <row r="477" spans="4:18" x14ac:dyDescent="0.3">
      <c r="D477" s="13">
        <f t="shared" si="41"/>
        <v>0</v>
      </c>
      <c r="E477" s="13">
        <f t="shared" si="42"/>
        <v>0</v>
      </c>
      <c r="Q477" s="13">
        <f t="shared" si="44"/>
        <v>0</v>
      </c>
      <c r="R477" s="13">
        <f t="shared" si="43"/>
        <v>0</v>
      </c>
    </row>
    <row r="478" spans="4:18" x14ac:dyDescent="0.3">
      <c r="D478" s="13">
        <f t="shared" si="41"/>
        <v>0</v>
      </c>
      <c r="E478" s="13">
        <f t="shared" si="42"/>
        <v>0</v>
      </c>
      <c r="Q478" s="13">
        <f t="shared" si="44"/>
        <v>0</v>
      </c>
      <c r="R478" s="13">
        <f t="shared" si="43"/>
        <v>0</v>
      </c>
    </row>
    <row r="479" spans="4:18" x14ac:dyDescent="0.3">
      <c r="D479" s="13">
        <f t="shared" si="41"/>
        <v>0</v>
      </c>
      <c r="E479" s="13">
        <f t="shared" si="42"/>
        <v>0</v>
      </c>
      <c r="Q479" s="13">
        <f t="shared" si="44"/>
        <v>0</v>
      </c>
      <c r="R479" s="13">
        <f t="shared" si="43"/>
        <v>0</v>
      </c>
    </row>
    <row r="480" spans="4:18" x14ac:dyDescent="0.3">
      <c r="D480" s="13">
        <f t="shared" si="41"/>
        <v>0</v>
      </c>
      <c r="E480" s="13">
        <f t="shared" si="42"/>
        <v>0</v>
      </c>
      <c r="Q480" s="13">
        <f t="shared" si="44"/>
        <v>0</v>
      </c>
      <c r="R480" s="13">
        <f t="shared" si="43"/>
        <v>0</v>
      </c>
    </row>
    <row r="481" spans="4:18" x14ac:dyDescent="0.3">
      <c r="D481" s="13">
        <f t="shared" si="41"/>
        <v>0</v>
      </c>
      <c r="E481" s="13">
        <f t="shared" si="42"/>
        <v>0</v>
      </c>
      <c r="Q481" s="13">
        <f t="shared" si="44"/>
        <v>0</v>
      </c>
      <c r="R481" s="13">
        <f t="shared" si="43"/>
        <v>0</v>
      </c>
    </row>
    <row r="482" spans="4:18" x14ac:dyDescent="0.3">
      <c r="D482" s="13">
        <f t="shared" si="41"/>
        <v>0</v>
      </c>
      <c r="E482" s="13">
        <f t="shared" si="42"/>
        <v>0</v>
      </c>
      <c r="Q482" s="13">
        <f t="shared" si="44"/>
        <v>0</v>
      </c>
      <c r="R482" s="13">
        <f t="shared" si="43"/>
        <v>0</v>
      </c>
    </row>
    <row r="483" spans="4:18" x14ac:dyDescent="0.3">
      <c r="D483" s="13">
        <f t="shared" si="41"/>
        <v>0</v>
      </c>
      <c r="E483" s="13">
        <f t="shared" si="42"/>
        <v>0</v>
      </c>
      <c r="Q483" s="13">
        <f t="shared" si="44"/>
        <v>0</v>
      </c>
      <c r="R483" s="13">
        <f t="shared" si="43"/>
        <v>0</v>
      </c>
    </row>
    <row r="484" spans="4:18" x14ac:dyDescent="0.3">
      <c r="D484" s="13">
        <f t="shared" si="41"/>
        <v>0</v>
      </c>
      <c r="E484" s="13">
        <f t="shared" si="42"/>
        <v>0</v>
      </c>
      <c r="Q484" s="13">
        <f t="shared" si="44"/>
        <v>0</v>
      </c>
      <c r="R484" s="13">
        <f t="shared" si="43"/>
        <v>0</v>
      </c>
    </row>
    <row r="485" spans="4:18" x14ac:dyDescent="0.3">
      <c r="D485" s="13">
        <f t="shared" si="41"/>
        <v>0</v>
      </c>
      <c r="E485" s="13">
        <f t="shared" si="42"/>
        <v>0</v>
      </c>
      <c r="Q485" s="13">
        <f t="shared" si="44"/>
        <v>0</v>
      </c>
      <c r="R485" s="13">
        <f t="shared" si="43"/>
        <v>0</v>
      </c>
    </row>
    <row r="486" spans="4:18" x14ac:dyDescent="0.3">
      <c r="D486" s="13">
        <f t="shared" si="41"/>
        <v>0</v>
      </c>
      <c r="E486" s="13">
        <f t="shared" si="42"/>
        <v>0</v>
      </c>
      <c r="Q486" s="13">
        <f t="shared" si="44"/>
        <v>0</v>
      </c>
      <c r="R486" s="13">
        <f t="shared" si="43"/>
        <v>0</v>
      </c>
    </row>
    <row r="487" spans="4:18" x14ac:dyDescent="0.3">
      <c r="D487" s="13">
        <f t="shared" si="41"/>
        <v>0</v>
      </c>
      <c r="E487" s="13">
        <f t="shared" si="42"/>
        <v>0</v>
      </c>
      <c r="Q487" s="13">
        <f t="shared" si="44"/>
        <v>0</v>
      </c>
      <c r="R487" s="13">
        <f t="shared" si="43"/>
        <v>0</v>
      </c>
    </row>
    <row r="488" spans="4:18" x14ac:dyDescent="0.3">
      <c r="D488" s="13">
        <f t="shared" si="41"/>
        <v>0</v>
      </c>
      <c r="E488" s="13">
        <f t="shared" si="42"/>
        <v>0</v>
      </c>
      <c r="Q488" s="13">
        <f t="shared" si="44"/>
        <v>0</v>
      </c>
      <c r="R488" s="13">
        <f t="shared" si="43"/>
        <v>0</v>
      </c>
    </row>
    <row r="489" spans="4:18" x14ac:dyDescent="0.3">
      <c r="D489" s="13">
        <f t="shared" si="41"/>
        <v>0</v>
      </c>
      <c r="E489" s="13">
        <f t="shared" si="42"/>
        <v>0</v>
      </c>
      <c r="Q489" s="13">
        <f t="shared" si="44"/>
        <v>0</v>
      </c>
      <c r="R489" s="13">
        <f t="shared" si="43"/>
        <v>0</v>
      </c>
    </row>
    <row r="490" spans="4:18" x14ac:dyDescent="0.3">
      <c r="D490" s="13">
        <f t="shared" si="41"/>
        <v>0</v>
      </c>
      <c r="E490" s="13">
        <f t="shared" si="42"/>
        <v>0</v>
      </c>
      <c r="Q490" s="13">
        <f t="shared" si="44"/>
        <v>0</v>
      </c>
      <c r="R490" s="13">
        <f t="shared" si="43"/>
        <v>0</v>
      </c>
    </row>
    <row r="491" spans="4:18" x14ac:dyDescent="0.3">
      <c r="D491" s="13">
        <f t="shared" si="41"/>
        <v>0</v>
      </c>
      <c r="E491" s="13">
        <f t="shared" si="42"/>
        <v>0</v>
      </c>
      <c r="Q491" s="13">
        <f t="shared" si="44"/>
        <v>0</v>
      </c>
      <c r="R491" s="13">
        <f t="shared" si="43"/>
        <v>0</v>
      </c>
    </row>
    <row r="492" spans="4:18" x14ac:dyDescent="0.3">
      <c r="D492" s="13">
        <f t="shared" si="41"/>
        <v>0</v>
      </c>
      <c r="E492" s="13">
        <f t="shared" si="42"/>
        <v>0</v>
      </c>
      <c r="Q492" s="13">
        <f t="shared" si="44"/>
        <v>0</v>
      </c>
      <c r="R492" s="13">
        <f t="shared" si="43"/>
        <v>0</v>
      </c>
    </row>
    <row r="493" spans="4:18" x14ac:dyDescent="0.3">
      <c r="D493" s="13">
        <f t="shared" si="41"/>
        <v>0</v>
      </c>
      <c r="E493" s="13">
        <f t="shared" si="42"/>
        <v>0</v>
      </c>
      <c r="Q493" s="13">
        <f t="shared" si="44"/>
        <v>0</v>
      </c>
      <c r="R493" s="13">
        <f t="shared" si="43"/>
        <v>0</v>
      </c>
    </row>
    <row r="494" spans="4:18" x14ac:dyDescent="0.3">
      <c r="D494" s="13">
        <f t="shared" si="41"/>
        <v>0</v>
      </c>
      <c r="E494" s="13">
        <f t="shared" si="42"/>
        <v>0</v>
      </c>
      <c r="Q494" s="13">
        <f t="shared" si="44"/>
        <v>0</v>
      </c>
      <c r="R494" s="13">
        <f t="shared" si="43"/>
        <v>0</v>
      </c>
    </row>
    <row r="495" spans="4:18" x14ac:dyDescent="0.3">
      <c r="D495" s="13">
        <f t="shared" si="41"/>
        <v>0</v>
      </c>
      <c r="E495" s="13">
        <f t="shared" si="42"/>
        <v>0</v>
      </c>
      <c r="Q495" s="13">
        <f t="shared" si="44"/>
        <v>0</v>
      </c>
      <c r="R495" s="13">
        <f t="shared" si="43"/>
        <v>0</v>
      </c>
    </row>
    <row r="496" spans="4:18" x14ac:dyDescent="0.3">
      <c r="D496" s="13">
        <f t="shared" si="41"/>
        <v>0</v>
      </c>
      <c r="E496" s="13">
        <f t="shared" si="42"/>
        <v>0</v>
      </c>
      <c r="Q496" s="13">
        <f t="shared" si="44"/>
        <v>0</v>
      </c>
      <c r="R496" s="13">
        <f t="shared" si="43"/>
        <v>0</v>
      </c>
    </row>
    <row r="497" spans="4:18" x14ac:dyDescent="0.3">
      <c r="D497" s="13">
        <f t="shared" si="41"/>
        <v>0</v>
      </c>
      <c r="E497" s="13">
        <f t="shared" si="42"/>
        <v>0</v>
      </c>
      <c r="Q497" s="13">
        <f t="shared" si="44"/>
        <v>0</v>
      </c>
      <c r="R497" s="13">
        <f t="shared" si="43"/>
        <v>0</v>
      </c>
    </row>
    <row r="498" spans="4:18" x14ac:dyDescent="0.3">
      <c r="D498" s="13">
        <f t="shared" si="41"/>
        <v>0</v>
      </c>
      <c r="E498" s="13">
        <f t="shared" si="42"/>
        <v>0</v>
      </c>
      <c r="Q498" s="13">
        <f t="shared" si="44"/>
        <v>0</v>
      </c>
      <c r="R498" s="13">
        <f t="shared" si="43"/>
        <v>0</v>
      </c>
    </row>
    <row r="499" spans="4:18" x14ac:dyDescent="0.3">
      <c r="D499" s="13">
        <f t="shared" si="41"/>
        <v>0</v>
      </c>
      <c r="E499" s="13">
        <f t="shared" si="42"/>
        <v>0</v>
      </c>
      <c r="Q499" s="13">
        <f t="shared" si="44"/>
        <v>0</v>
      </c>
      <c r="R499" s="13">
        <f t="shared" si="43"/>
        <v>0</v>
      </c>
    </row>
    <row r="500" spans="4:18" x14ac:dyDescent="0.3">
      <c r="D500" s="13">
        <f t="shared" si="41"/>
        <v>0</v>
      </c>
      <c r="E500" s="13">
        <f t="shared" si="42"/>
        <v>0</v>
      </c>
      <c r="Q500" s="13">
        <f t="shared" si="44"/>
        <v>0</v>
      </c>
      <c r="R500" s="13">
        <f t="shared" si="43"/>
        <v>0</v>
      </c>
    </row>
    <row r="501" spans="4:18" x14ac:dyDescent="0.3">
      <c r="D501" s="13">
        <f t="shared" si="41"/>
        <v>0</v>
      </c>
      <c r="E501" s="13">
        <f t="shared" si="42"/>
        <v>0</v>
      </c>
    </row>
    <row r="502" spans="4:18" x14ac:dyDescent="0.3">
      <c r="D502" s="13">
        <f t="shared" si="41"/>
        <v>0</v>
      </c>
      <c r="E502" s="13">
        <f t="shared" si="42"/>
        <v>0</v>
      </c>
    </row>
    <row r="503" spans="4:18" x14ac:dyDescent="0.3">
      <c r="D503" s="13">
        <f t="shared" si="41"/>
        <v>0</v>
      </c>
      <c r="E503" s="13">
        <f t="shared" si="42"/>
        <v>0</v>
      </c>
    </row>
    <row r="504" spans="4:18" x14ac:dyDescent="0.3">
      <c r="D504" s="13">
        <f t="shared" si="41"/>
        <v>0</v>
      </c>
      <c r="E504" s="13">
        <f t="shared" si="42"/>
        <v>0</v>
      </c>
    </row>
  </sheetData>
  <mergeCells count="1">
    <mergeCell ref="G1:N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410"/>
  <sheetViews>
    <sheetView tabSelected="1" zoomScale="80" zoomScaleNormal="80" workbookViewId="0">
      <selection activeCell="C17" sqref="C17"/>
    </sheetView>
  </sheetViews>
  <sheetFormatPr defaultRowHeight="14.4" x14ac:dyDescent="0.3"/>
  <cols>
    <col min="1" max="1" width="45.44140625" customWidth="1"/>
    <col min="2" max="3" width="28.109375" customWidth="1"/>
    <col min="4" max="4" width="12.6640625" customWidth="1"/>
    <col min="5" max="5" width="17.88671875" customWidth="1"/>
    <col min="6" max="6" width="20.44140625" customWidth="1"/>
    <col min="7" max="8" width="17" customWidth="1"/>
    <col min="9" max="12" width="9.109375" style="44"/>
    <col min="13" max="13" width="0" style="44" hidden="1" customWidth="1"/>
    <col min="14" max="83" width="9.109375" style="44"/>
  </cols>
  <sheetData>
    <row r="1" spans="1:87" x14ac:dyDescent="0.3">
      <c r="A1" s="41" t="s">
        <v>44</v>
      </c>
      <c r="B1" s="1"/>
      <c r="C1" s="44"/>
      <c r="D1" s="44"/>
      <c r="E1" s="44"/>
      <c r="F1" s="44"/>
      <c r="G1" s="45" t="s">
        <v>72</v>
      </c>
      <c r="H1" s="46" t="s">
        <v>43</v>
      </c>
      <c r="CF1" s="44"/>
      <c r="CG1" s="44"/>
      <c r="CH1" s="44"/>
      <c r="CI1" s="44"/>
    </row>
    <row r="2" spans="1:87" ht="28.8" x14ac:dyDescent="0.3">
      <c r="A2" s="42" t="s">
        <v>77</v>
      </c>
      <c r="B2" s="1"/>
      <c r="C2" s="44"/>
      <c r="D2" s="44"/>
      <c r="E2" s="44"/>
      <c r="F2" s="44"/>
      <c r="G2" s="44"/>
      <c r="H2" s="44"/>
      <c r="CF2" s="44"/>
      <c r="CG2" s="44"/>
      <c r="CH2" s="44"/>
      <c r="CI2" s="44"/>
    </row>
    <row r="3" spans="1:87" x14ac:dyDescent="0.3">
      <c r="A3" s="42"/>
      <c r="B3" s="1"/>
      <c r="C3" s="44"/>
      <c r="D3" s="44"/>
      <c r="E3" s="44"/>
      <c r="F3" s="44"/>
      <c r="G3" s="44"/>
      <c r="H3" s="44"/>
      <c r="CF3" s="44"/>
      <c r="CG3" s="44"/>
      <c r="CH3" s="44"/>
      <c r="CI3" s="44"/>
    </row>
    <row r="4" spans="1:87" x14ac:dyDescent="0.3">
      <c r="A4" s="54" t="s">
        <v>45</v>
      </c>
      <c r="B4" s="12">
        <f>COUNTIF(E8:E17,"Yes")</f>
        <v>0</v>
      </c>
      <c r="C4" s="44"/>
      <c r="D4" s="44"/>
      <c r="E4" s="44"/>
      <c r="F4" s="44"/>
      <c r="G4" s="44"/>
      <c r="H4" s="44"/>
      <c r="CF4" s="44"/>
      <c r="CG4" s="44"/>
      <c r="CH4" s="44"/>
      <c r="CI4" s="44"/>
    </row>
    <row r="5" spans="1:87" x14ac:dyDescent="0.3">
      <c r="A5" s="54" t="s">
        <v>46</v>
      </c>
      <c r="B5" s="12">
        <f>COUNTIF(H8:H17,"Yes")</f>
        <v>0</v>
      </c>
      <c r="C5" s="44"/>
      <c r="D5" s="44"/>
      <c r="E5" s="44"/>
      <c r="F5" s="44"/>
      <c r="G5" s="44"/>
      <c r="H5" s="44"/>
      <c r="CF5" s="44"/>
      <c r="CG5" s="44"/>
      <c r="CH5" s="44"/>
      <c r="CI5" s="44"/>
    </row>
    <row r="6" spans="1:87" x14ac:dyDescent="0.3">
      <c r="A6" s="44"/>
      <c r="B6" s="44"/>
      <c r="C6" s="44"/>
      <c r="D6" s="44"/>
      <c r="E6" s="44"/>
      <c r="F6" s="44"/>
      <c r="G6" s="44"/>
      <c r="H6" s="44"/>
      <c r="CF6" s="44"/>
      <c r="CG6" s="44"/>
      <c r="CH6" s="44"/>
      <c r="CI6" s="44"/>
    </row>
    <row r="7" spans="1:87" ht="57.6" x14ac:dyDescent="0.3">
      <c r="A7" s="53" t="s">
        <v>75</v>
      </c>
      <c r="B7" s="53" t="s">
        <v>74</v>
      </c>
      <c r="C7" s="53" t="s">
        <v>107</v>
      </c>
      <c r="D7" s="53" t="s">
        <v>38</v>
      </c>
      <c r="E7" s="53" t="s">
        <v>76</v>
      </c>
      <c r="F7" s="53" t="s">
        <v>40</v>
      </c>
      <c r="G7" s="53" t="s">
        <v>41</v>
      </c>
      <c r="H7" s="53" t="s">
        <v>42</v>
      </c>
    </row>
    <row r="8" spans="1:87" x14ac:dyDescent="0.3">
      <c r="A8" s="18" t="str">
        <f>'Employee Worksheet'!B4</f>
        <v>Sample 1</v>
      </c>
      <c r="B8" s="62">
        <f>'Employee Worksheet'!D4</f>
        <v>0</v>
      </c>
      <c r="C8" s="62">
        <f>((SUM('Employee Worksheet'!G4:O4)/8)*52)+'Employee Worksheet'!P4</f>
        <v>0</v>
      </c>
      <c r="D8" s="16">
        <f>IF(B8=0,0,1-(C8/B8))</f>
        <v>0</v>
      </c>
      <c r="E8" s="1" t="str">
        <f>IF(D8&gt;0.25,"Yes","No")</f>
        <v>No</v>
      </c>
      <c r="F8" s="62">
        <f>IF(E8="Yes",8*(C8/52),0)</f>
        <v>0</v>
      </c>
      <c r="G8" s="17">
        <f t="shared" ref="G8:G17" si="0">IF(E8="Yes",((8/52)*0.75*B8)-F8,0)</f>
        <v>0</v>
      </c>
      <c r="H8" s="1"/>
    </row>
    <row r="9" spans="1:87" x14ac:dyDescent="0.3">
      <c r="A9" s="18" t="str">
        <f>'Employee Worksheet'!B5</f>
        <v>Sample 2</v>
      </c>
      <c r="B9" s="62">
        <f>'Employee Worksheet'!D5</f>
        <v>0</v>
      </c>
      <c r="C9" s="62">
        <f>((SUM('Employee Worksheet'!G5:O5)/8)*52)+'Employee Worksheet'!P5</f>
        <v>0</v>
      </c>
      <c r="D9" s="16">
        <f t="shared" ref="D9:D17" si="1">IF(B9=0,0,1-(C9/B9))</f>
        <v>0</v>
      </c>
      <c r="E9" s="1" t="str">
        <f t="shared" ref="E9:E17" si="2">IF(D9&gt;0.25,"Yes","No")</f>
        <v>No</v>
      </c>
      <c r="F9" s="62">
        <f t="shared" ref="F9:F17" si="3">IF(E9="Yes",8*(C9/52),0)</f>
        <v>0</v>
      </c>
      <c r="G9" s="17">
        <f t="shared" si="0"/>
        <v>0</v>
      </c>
      <c r="H9" s="1"/>
    </row>
    <row r="10" spans="1:87" x14ac:dyDescent="0.3">
      <c r="A10" s="18" t="str">
        <f>'Employee Worksheet'!B6</f>
        <v>Sample 3</v>
      </c>
      <c r="B10" s="62">
        <f>'Employee Worksheet'!D6</f>
        <v>0</v>
      </c>
      <c r="C10" s="62">
        <f>((SUM('Employee Worksheet'!G6:O6)/8)*52)+'Employee Worksheet'!P6</f>
        <v>0</v>
      </c>
      <c r="D10" s="16">
        <f t="shared" si="1"/>
        <v>0</v>
      </c>
      <c r="E10" s="1" t="str">
        <f t="shared" si="2"/>
        <v>No</v>
      </c>
      <c r="F10" s="62">
        <f t="shared" si="3"/>
        <v>0</v>
      </c>
      <c r="G10" s="17">
        <f t="shared" si="0"/>
        <v>0</v>
      </c>
      <c r="H10" s="1"/>
    </row>
    <row r="11" spans="1:87" x14ac:dyDescent="0.3">
      <c r="A11" s="18" t="str">
        <f>'Employee Worksheet'!B7</f>
        <v>Sample 4</v>
      </c>
      <c r="B11" s="62">
        <f>'Employee Worksheet'!D7</f>
        <v>0</v>
      </c>
      <c r="C11" s="62">
        <f>((SUM('Employee Worksheet'!G7:O7)/8)*52)+'Employee Worksheet'!P7</f>
        <v>0</v>
      </c>
      <c r="D11" s="16">
        <f t="shared" si="1"/>
        <v>0</v>
      </c>
      <c r="E11" s="1" t="str">
        <f t="shared" si="2"/>
        <v>No</v>
      </c>
      <c r="F11" s="62">
        <f t="shared" si="3"/>
        <v>0</v>
      </c>
      <c r="G11" s="17">
        <f t="shared" si="0"/>
        <v>0</v>
      </c>
      <c r="H11" s="1"/>
    </row>
    <row r="12" spans="1:87" x14ac:dyDescent="0.3">
      <c r="A12" s="18" t="str">
        <f>'Employee Worksheet'!B8</f>
        <v>Sample 5</v>
      </c>
      <c r="B12" s="62">
        <f>'Employee Worksheet'!D8</f>
        <v>0</v>
      </c>
      <c r="C12" s="62">
        <f>((SUM('Employee Worksheet'!G8:O8)/8)*52)+'Employee Worksheet'!P8</f>
        <v>0</v>
      </c>
      <c r="D12" s="16">
        <f t="shared" si="1"/>
        <v>0</v>
      </c>
      <c r="E12" s="1" t="str">
        <f t="shared" si="2"/>
        <v>No</v>
      </c>
      <c r="F12" s="62">
        <f t="shared" si="3"/>
        <v>0</v>
      </c>
      <c r="G12" s="17">
        <f t="shared" si="0"/>
        <v>0</v>
      </c>
      <c r="H12" s="1"/>
    </row>
    <row r="13" spans="1:87" x14ac:dyDescent="0.3">
      <c r="A13" s="18" t="str">
        <f>'Employee Worksheet'!B9</f>
        <v>Sample 6</v>
      </c>
      <c r="B13" s="62">
        <f>'Employee Worksheet'!D9</f>
        <v>0</v>
      </c>
      <c r="C13" s="62">
        <f>((SUM('Employee Worksheet'!G9:O9)/8)*52)+'Employee Worksheet'!P9</f>
        <v>0</v>
      </c>
      <c r="D13" s="16">
        <f t="shared" si="1"/>
        <v>0</v>
      </c>
      <c r="E13" s="1" t="str">
        <f t="shared" si="2"/>
        <v>No</v>
      </c>
      <c r="F13" s="62">
        <f t="shared" si="3"/>
        <v>0</v>
      </c>
      <c r="G13" s="17">
        <f>IF(E13="Yes",((8/52)*0.75*B13)-F13,0)</f>
        <v>0</v>
      </c>
      <c r="H13" s="1"/>
    </row>
    <row r="14" spans="1:87" x14ac:dyDescent="0.3">
      <c r="A14" s="18" t="str">
        <f>'Employee Worksheet'!B10</f>
        <v>Sample 7</v>
      </c>
      <c r="B14" s="62">
        <f>'Employee Worksheet'!D10</f>
        <v>0</v>
      </c>
      <c r="C14" s="62">
        <f>((SUM('Employee Worksheet'!G10:O10)/8)*52)+'Employee Worksheet'!P10</f>
        <v>0</v>
      </c>
      <c r="D14" s="16">
        <f t="shared" si="1"/>
        <v>0</v>
      </c>
      <c r="E14" s="1" t="str">
        <f t="shared" si="2"/>
        <v>No</v>
      </c>
      <c r="F14" s="62">
        <f t="shared" si="3"/>
        <v>0</v>
      </c>
      <c r="G14" s="17">
        <f t="shared" si="0"/>
        <v>0</v>
      </c>
      <c r="H14" s="1"/>
    </row>
    <row r="15" spans="1:87" x14ac:dyDescent="0.3">
      <c r="A15" s="18" t="str">
        <f>'Employee Worksheet'!B11</f>
        <v>Sample 8</v>
      </c>
      <c r="B15" s="62">
        <f>'Employee Worksheet'!D11</f>
        <v>0</v>
      </c>
      <c r="C15" s="62">
        <f>((SUM('Employee Worksheet'!G11:O11)/8)*52)+'Employee Worksheet'!P11</f>
        <v>0</v>
      </c>
      <c r="D15" s="16">
        <f t="shared" si="1"/>
        <v>0</v>
      </c>
      <c r="E15" s="1" t="str">
        <f t="shared" si="2"/>
        <v>No</v>
      </c>
      <c r="F15" s="62">
        <f t="shared" si="3"/>
        <v>0</v>
      </c>
      <c r="G15" s="17">
        <f t="shared" si="0"/>
        <v>0</v>
      </c>
      <c r="H15" s="1"/>
    </row>
    <row r="16" spans="1:87" x14ac:dyDescent="0.3">
      <c r="A16" s="18" t="str">
        <f>'Employee Worksheet'!B12</f>
        <v>Sample 9</v>
      </c>
      <c r="B16" s="62">
        <f>'Employee Worksheet'!D12</f>
        <v>0</v>
      </c>
      <c r="C16" s="62">
        <f>((SUM('Employee Worksheet'!G12:O12)/8)*52)+'Employee Worksheet'!P12</f>
        <v>0</v>
      </c>
      <c r="D16" s="16">
        <f t="shared" si="1"/>
        <v>0</v>
      </c>
      <c r="E16" s="1" t="str">
        <f t="shared" si="2"/>
        <v>No</v>
      </c>
      <c r="F16" s="62">
        <f t="shared" si="3"/>
        <v>0</v>
      </c>
      <c r="G16" s="17">
        <f t="shared" si="0"/>
        <v>0</v>
      </c>
      <c r="H16" s="1"/>
    </row>
    <row r="17" spans="1:8" x14ac:dyDescent="0.3">
      <c r="A17" s="18" t="str">
        <f>'Employee Worksheet'!B13</f>
        <v>Sample 10</v>
      </c>
      <c r="B17" s="62">
        <f>'Employee Worksheet'!D13</f>
        <v>0</v>
      </c>
      <c r="C17" s="62">
        <f>((SUM('Employee Worksheet'!G13:O13)/8)*52)+'Employee Worksheet'!P13</f>
        <v>0</v>
      </c>
      <c r="D17" s="16">
        <f t="shared" si="1"/>
        <v>0</v>
      </c>
      <c r="E17" s="1" t="str">
        <f t="shared" si="2"/>
        <v>No</v>
      </c>
      <c r="F17" s="62">
        <f t="shared" si="3"/>
        <v>0</v>
      </c>
      <c r="G17" s="17">
        <f t="shared" si="0"/>
        <v>0</v>
      </c>
      <c r="H17" s="1"/>
    </row>
    <row r="18" spans="1:8" x14ac:dyDescent="0.3">
      <c r="A18" s="1"/>
      <c r="B18" s="1"/>
      <c r="C18" s="1"/>
      <c r="D18" s="1"/>
      <c r="E18" s="1"/>
      <c r="F18" s="1"/>
      <c r="G18" s="1"/>
      <c r="H18" s="1"/>
    </row>
    <row r="19" spans="1:8" x14ac:dyDescent="0.3">
      <c r="A19" s="1"/>
      <c r="B19" s="1"/>
      <c r="C19" s="1"/>
      <c r="D19" s="1"/>
      <c r="E19" s="1"/>
      <c r="F19" s="43" t="s">
        <v>44</v>
      </c>
      <c r="G19" s="3">
        <f>SUM(G8:G17)</f>
        <v>0</v>
      </c>
      <c r="H19" s="1"/>
    </row>
    <row r="20" spans="1:8" s="44" customFormat="1" x14ac:dyDescent="0.3"/>
    <row r="21" spans="1:8" s="44" customFormat="1" x14ac:dyDescent="0.3"/>
    <row r="22" spans="1:8" s="44" customFormat="1" x14ac:dyDescent="0.3"/>
    <row r="23" spans="1:8" s="44" customFormat="1" x14ac:dyDescent="0.3"/>
    <row r="24" spans="1:8" s="44" customFormat="1" x14ac:dyDescent="0.3"/>
    <row r="25" spans="1:8" s="44" customFormat="1" x14ac:dyDescent="0.3"/>
    <row r="26" spans="1:8" s="44" customFormat="1" x14ac:dyDescent="0.3"/>
    <row r="27" spans="1:8" s="44" customFormat="1" x14ac:dyDescent="0.3"/>
    <row r="28" spans="1:8" s="44" customFormat="1" x14ac:dyDescent="0.3"/>
    <row r="29" spans="1:8" s="44" customFormat="1" x14ac:dyDescent="0.3"/>
    <row r="30" spans="1:8" s="44" customFormat="1" x14ac:dyDescent="0.3"/>
    <row r="31" spans="1:8" s="44" customFormat="1" x14ac:dyDescent="0.3"/>
    <row r="32" spans="1:8" s="44" customFormat="1" x14ac:dyDescent="0.3"/>
    <row r="33" s="44" customFormat="1" x14ac:dyDescent="0.3"/>
    <row r="34" s="44" customFormat="1" x14ac:dyDescent="0.3"/>
    <row r="35" s="44" customFormat="1" x14ac:dyDescent="0.3"/>
    <row r="36" s="44" customFormat="1" x14ac:dyDescent="0.3"/>
    <row r="37" s="44" customFormat="1" x14ac:dyDescent="0.3"/>
    <row r="38" s="44" customFormat="1" x14ac:dyDescent="0.3"/>
    <row r="39" s="44" customFormat="1" x14ac:dyDescent="0.3"/>
    <row r="40" s="44" customFormat="1" x14ac:dyDescent="0.3"/>
    <row r="41" s="44" customFormat="1" x14ac:dyDescent="0.3"/>
    <row r="42" s="44" customFormat="1" x14ac:dyDescent="0.3"/>
    <row r="43" s="44" customFormat="1" x14ac:dyDescent="0.3"/>
    <row r="44" s="44" customFormat="1" x14ac:dyDescent="0.3"/>
    <row r="45" s="44" customFormat="1" x14ac:dyDescent="0.3"/>
    <row r="46" s="44" customFormat="1" x14ac:dyDescent="0.3"/>
    <row r="47" s="44" customFormat="1" x14ac:dyDescent="0.3"/>
    <row r="48" s="44" customFormat="1" x14ac:dyDescent="0.3"/>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row r="57" s="44" customFormat="1" x14ac:dyDescent="0.3"/>
    <row r="58" s="44" customFormat="1" x14ac:dyDescent="0.3"/>
    <row r="59" s="44" customFormat="1" x14ac:dyDescent="0.3"/>
    <row r="60" s="44" customFormat="1" x14ac:dyDescent="0.3"/>
    <row r="61" s="44" customFormat="1" x14ac:dyDescent="0.3"/>
    <row r="62" s="44" customFormat="1" x14ac:dyDescent="0.3"/>
    <row r="63" s="44" customFormat="1" x14ac:dyDescent="0.3"/>
    <row r="64" s="44" customFormat="1" x14ac:dyDescent="0.3"/>
    <row r="65" s="44" customFormat="1" x14ac:dyDescent="0.3"/>
    <row r="66" s="44" customFormat="1" x14ac:dyDescent="0.3"/>
    <row r="67" s="44" customFormat="1" x14ac:dyDescent="0.3"/>
    <row r="68" s="44" customFormat="1" x14ac:dyDescent="0.3"/>
    <row r="69" s="44" customFormat="1" x14ac:dyDescent="0.3"/>
    <row r="70" s="44" customFormat="1" x14ac:dyDescent="0.3"/>
    <row r="71" s="44" customFormat="1" x14ac:dyDescent="0.3"/>
    <row r="72" s="44" customFormat="1" x14ac:dyDescent="0.3"/>
    <row r="73" s="44" customFormat="1" x14ac:dyDescent="0.3"/>
    <row r="74" s="44" customFormat="1" x14ac:dyDescent="0.3"/>
    <row r="75" s="44" customFormat="1" x14ac:dyDescent="0.3"/>
    <row r="76" s="44" customFormat="1" x14ac:dyDescent="0.3"/>
    <row r="77" s="44" customFormat="1" x14ac:dyDescent="0.3"/>
    <row r="78" s="44" customFormat="1" x14ac:dyDescent="0.3"/>
    <row r="79" s="44" customFormat="1" x14ac:dyDescent="0.3"/>
    <row r="80" s="44" customFormat="1" x14ac:dyDescent="0.3"/>
    <row r="81" s="44" customFormat="1" x14ac:dyDescent="0.3"/>
    <row r="82" s="44" customFormat="1" x14ac:dyDescent="0.3"/>
    <row r="83" s="44" customFormat="1" x14ac:dyDescent="0.3"/>
    <row r="84" s="44" customFormat="1" x14ac:dyDescent="0.3"/>
    <row r="85" s="44" customFormat="1" x14ac:dyDescent="0.3"/>
    <row r="86" s="44" customFormat="1" x14ac:dyDescent="0.3"/>
    <row r="87" s="44" customFormat="1" x14ac:dyDescent="0.3"/>
    <row r="88" s="44" customFormat="1" x14ac:dyDescent="0.3"/>
    <row r="89" s="44" customFormat="1" x14ac:dyDescent="0.3"/>
    <row r="90" s="44" customFormat="1" x14ac:dyDescent="0.3"/>
    <row r="91" s="44" customFormat="1" x14ac:dyDescent="0.3"/>
    <row r="92" s="44" customFormat="1" x14ac:dyDescent="0.3"/>
    <row r="93" s="44" customFormat="1" x14ac:dyDescent="0.3"/>
    <row r="94" s="44" customFormat="1" x14ac:dyDescent="0.3"/>
    <row r="95" s="44" customFormat="1" x14ac:dyDescent="0.3"/>
    <row r="96" s="44" customFormat="1" x14ac:dyDescent="0.3"/>
    <row r="97" s="44" customFormat="1" x14ac:dyDescent="0.3"/>
    <row r="98" s="44" customFormat="1" x14ac:dyDescent="0.3"/>
    <row r="99" s="44" customFormat="1" x14ac:dyDescent="0.3"/>
    <row r="100" s="44" customFormat="1" x14ac:dyDescent="0.3"/>
    <row r="101" s="44" customFormat="1" x14ac:dyDescent="0.3"/>
    <row r="102" s="44" customFormat="1" x14ac:dyDescent="0.3"/>
    <row r="103" s="44" customFormat="1" x14ac:dyDescent="0.3"/>
    <row r="104" s="44" customFormat="1" x14ac:dyDescent="0.3"/>
    <row r="105" s="44" customFormat="1" x14ac:dyDescent="0.3"/>
    <row r="106" s="44" customFormat="1" x14ac:dyDescent="0.3"/>
    <row r="107" s="44" customFormat="1" x14ac:dyDescent="0.3"/>
    <row r="108" s="44" customFormat="1" x14ac:dyDescent="0.3"/>
    <row r="109" s="44" customFormat="1" x14ac:dyDescent="0.3"/>
    <row r="110" s="44" customFormat="1" x14ac:dyDescent="0.3"/>
    <row r="111" s="44" customFormat="1" x14ac:dyDescent="0.3"/>
    <row r="112" s="44" customFormat="1" x14ac:dyDescent="0.3"/>
    <row r="113" s="44" customFormat="1" x14ac:dyDescent="0.3"/>
    <row r="114" s="44" customFormat="1" x14ac:dyDescent="0.3"/>
    <row r="115" s="44" customFormat="1" x14ac:dyDescent="0.3"/>
    <row r="116" s="44" customFormat="1" x14ac:dyDescent="0.3"/>
    <row r="117" s="44" customFormat="1" x14ac:dyDescent="0.3"/>
    <row r="118" s="44" customFormat="1" x14ac:dyDescent="0.3"/>
    <row r="119" s="44" customFormat="1" x14ac:dyDescent="0.3"/>
    <row r="120" s="44" customFormat="1" x14ac:dyDescent="0.3"/>
    <row r="121" s="44" customFormat="1" x14ac:dyDescent="0.3"/>
    <row r="122" s="44" customFormat="1" x14ac:dyDescent="0.3"/>
    <row r="123" s="44" customFormat="1" x14ac:dyDescent="0.3"/>
    <row r="124" s="44" customFormat="1" x14ac:dyDescent="0.3"/>
    <row r="125" s="44" customFormat="1" x14ac:dyDescent="0.3"/>
    <row r="126" s="44" customFormat="1" x14ac:dyDescent="0.3"/>
    <row r="127" s="44" customFormat="1" x14ac:dyDescent="0.3"/>
    <row r="128" s="44" customFormat="1" x14ac:dyDescent="0.3"/>
    <row r="129" s="44" customFormat="1" x14ac:dyDescent="0.3"/>
    <row r="130" s="44" customFormat="1" x14ac:dyDescent="0.3"/>
    <row r="131" s="44" customFormat="1" x14ac:dyDescent="0.3"/>
    <row r="132" s="44" customFormat="1" x14ac:dyDescent="0.3"/>
    <row r="133" s="44" customFormat="1" x14ac:dyDescent="0.3"/>
    <row r="134" s="44" customFormat="1" x14ac:dyDescent="0.3"/>
    <row r="135" s="44" customFormat="1" x14ac:dyDescent="0.3"/>
    <row r="136" s="44" customFormat="1" x14ac:dyDescent="0.3"/>
    <row r="137" s="44" customFormat="1" x14ac:dyDescent="0.3"/>
    <row r="138" s="44" customFormat="1" x14ac:dyDescent="0.3"/>
    <row r="139" s="44" customFormat="1" x14ac:dyDescent="0.3"/>
    <row r="140" s="44" customFormat="1" x14ac:dyDescent="0.3"/>
    <row r="141" s="44" customFormat="1" x14ac:dyDescent="0.3"/>
    <row r="142" s="44" customFormat="1" x14ac:dyDescent="0.3"/>
    <row r="143" s="44" customFormat="1" x14ac:dyDescent="0.3"/>
    <row r="144" s="44" customFormat="1" x14ac:dyDescent="0.3"/>
    <row r="145" s="44" customFormat="1" x14ac:dyDescent="0.3"/>
    <row r="146" s="44" customFormat="1" x14ac:dyDescent="0.3"/>
    <row r="147" s="44" customFormat="1" x14ac:dyDescent="0.3"/>
    <row r="148" s="44" customFormat="1" x14ac:dyDescent="0.3"/>
    <row r="149" s="44" customFormat="1" x14ac:dyDescent="0.3"/>
    <row r="150" s="44" customFormat="1" x14ac:dyDescent="0.3"/>
    <row r="151" s="44" customFormat="1" x14ac:dyDescent="0.3"/>
    <row r="152" s="44" customFormat="1" x14ac:dyDescent="0.3"/>
    <row r="153" s="44" customFormat="1" x14ac:dyDescent="0.3"/>
    <row r="154" s="44" customFormat="1" x14ac:dyDescent="0.3"/>
    <row r="155" s="44" customFormat="1" x14ac:dyDescent="0.3"/>
    <row r="156" s="44" customFormat="1" x14ac:dyDescent="0.3"/>
    <row r="157" s="44" customFormat="1" x14ac:dyDescent="0.3"/>
    <row r="158" s="44" customFormat="1" x14ac:dyDescent="0.3"/>
    <row r="159" s="44" customFormat="1" x14ac:dyDescent="0.3"/>
    <row r="160" s="44" customFormat="1" x14ac:dyDescent="0.3"/>
    <row r="161" s="44" customFormat="1" x14ac:dyDescent="0.3"/>
    <row r="162" s="44" customFormat="1" x14ac:dyDescent="0.3"/>
    <row r="163" s="44" customFormat="1" x14ac:dyDescent="0.3"/>
    <row r="164" s="44" customFormat="1" x14ac:dyDescent="0.3"/>
    <row r="165" s="44" customFormat="1" x14ac:dyDescent="0.3"/>
    <row r="166" s="44" customFormat="1" x14ac:dyDescent="0.3"/>
    <row r="167" s="44" customFormat="1" x14ac:dyDescent="0.3"/>
    <row r="168" s="44" customFormat="1" x14ac:dyDescent="0.3"/>
    <row r="169" s="44" customFormat="1" x14ac:dyDescent="0.3"/>
    <row r="170" s="44" customFormat="1" x14ac:dyDescent="0.3"/>
    <row r="171" s="44" customFormat="1" x14ac:dyDescent="0.3"/>
    <row r="172" s="44" customFormat="1" x14ac:dyDescent="0.3"/>
    <row r="173" s="44" customFormat="1" x14ac:dyDescent="0.3"/>
    <row r="174" s="44" customFormat="1" x14ac:dyDescent="0.3"/>
    <row r="175" s="44" customFormat="1" x14ac:dyDescent="0.3"/>
    <row r="176" s="44" customFormat="1" x14ac:dyDescent="0.3"/>
    <row r="177" s="44" customFormat="1" x14ac:dyDescent="0.3"/>
    <row r="178" s="44" customFormat="1" x14ac:dyDescent="0.3"/>
    <row r="179" s="44" customFormat="1" x14ac:dyDescent="0.3"/>
    <row r="180" s="44" customFormat="1" x14ac:dyDescent="0.3"/>
    <row r="181" s="44" customFormat="1" x14ac:dyDescent="0.3"/>
    <row r="182" s="44" customFormat="1" x14ac:dyDescent="0.3"/>
    <row r="183" s="44" customFormat="1" x14ac:dyDescent="0.3"/>
    <row r="184" s="44" customFormat="1" x14ac:dyDescent="0.3"/>
    <row r="185" s="44" customFormat="1" x14ac:dyDescent="0.3"/>
    <row r="186" s="44" customFormat="1" x14ac:dyDescent="0.3"/>
    <row r="187" s="44" customFormat="1" x14ac:dyDescent="0.3"/>
    <row r="188" s="44" customFormat="1" x14ac:dyDescent="0.3"/>
    <row r="189" s="44" customFormat="1" x14ac:dyDescent="0.3"/>
    <row r="190" s="44" customFormat="1" x14ac:dyDescent="0.3"/>
    <row r="191" s="44" customFormat="1" x14ac:dyDescent="0.3"/>
    <row r="192" s="44" customFormat="1" x14ac:dyDescent="0.3"/>
    <row r="193" s="44" customFormat="1" x14ac:dyDescent="0.3"/>
    <row r="194" s="44" customFormat="1" x14ac:dyDescent="0.3"/>
    <row r="195" s="44" customFormat="1" x14ac:dyDescent="0.3"/>
    <row r="196" s="44" customFormat="1" x14ac:dyDescent="0.3"/>
    <row r="197" s="44" customFormat="1" x14ac:dyDescent="0.3"/>
    <row r="198" s="44" customFormat="1" x14ac:dyDescent="0.3"/>
    <row r="199" s="44" customFormat="1" x14ac:dyDescent="0.3"/>
    <row r="200" s="44" customFormat="1" x14ac:dyDescent="0.3"/>
    <row r="201" s="44" customFormat="1" x14ac:dyDescent="0.3"/>
    <row r="202" s="44" customFormat="1" x14ac:dyDescent="0.3"/>
    <row r="203" s="44" customFormat="1" x14ac:dyDescent="0.3"/>
    <row r="204" s="44" customFormat="1" x14ac:dyDescent="0.3"/>
    <row r="205" s="44" customFormat="1" x14ac:dyDescent="0.3"/>
    <row r="206" s="44" customFormat="1" x14ac:dyDescent="0.3"/>
    <row r="207" s="44" customFormat="1" x14ac:dyDescent="0.3"/>
    <row r="208" s="44" customFormat="1" x14ac:dyDescent="0.3"/>
    <row r="209" s="44" customFormat="1" x14ac:dyDescent="0.3"/>
    <row r="210" s="44" customFormat="1" x14ac:dyDescent="0.3"/>
    <row r="211" s="44" customFormat="1" x14ac:dyDescent="0.3"/>
    <row r="212" s="44" customFormat="1" x14ac:dyDescent="0.3"/>
    <row r="213" s="44" customFormat="1" x14ac:dyDescent="0.3"/>
    <row r="214" s="44" customFormat="1" x14ac:dyDescent="0.3"/>
    <row r="215" s="44" customFormat="1" x14ac:dyDescent="0.3"/>
    <row r="216" s="44" customFormat="1" x14ac:dyDescent="0.3"/>
    <row r="217" s="44" customFormat="1" x14ac:dyDescent="0.3"/>
    <row r="218" s="44" customFormat="1" x14ac:dyDescent="0.3"/>
    <row r="219" s="44" customFormat="1" x14ac:dyDescent="0.3"/>
    <row r="220" s="44" customFormat="1" x14ac:dyDescent="0.3"/>
    <row r="221" s="44" customFormat="1" x14ac:dyDescent="0.3"/>
    <row r="222" s="44" customFormat="1" x14ac:dyDescent="0.3"/>
    <row r="223" s="44" customFormat="1" x14ac:dyDescent="0.3"/>
    <row r="224" s="44" customFormat="1" x14ac:dyDescent="0.3"/>
    <row r="225" s="44" customFormat="1" x14ac:dyDescent="0.3"/>
    <row r="226" s="44" customFormat="1" x14ac:dyDescent="0.3"/>
    <row r="227" s="44" customFormat="1" x14ac:dyDescent="0.3"/>
    <row r="228" s="44" customFormat="1" x14ac:dyDescent="0.3"/>
    <row r="229" s="44" customFormat="1" x14ac:dyDescent="0.3"/>
    <row r="230" s="44" customFormat="1" x14ac:dyDescent="0.3"/>
    <row r="231" s="44" customFormat="1" x14ac:dyDescent="0.3"/>
    <row r="232" s="44" customFormat="1" x14ac:dyDescent="0.3"/>
    <row r="233" s="44" customFormat="1" x14ac:dyDescent="0.3"/>
    <row r="234" s="44" customFormat="1" x14ac:dyDescent="0.3"/>
    <row r="235" s="44" customFormat="1" x14ac:dyDescent="0.3"/>
    <row r="236" s="44" customFormat="1" x14ac:dyDescent="0.3"/>
    <row r="237" s="44" customFormat="1" x14ac:dyDescent="0.3"/>
    <row r="238" s="44" customFormat="1" x14ac:dyDescent="0.3"/>
    <row r="239" s="44" customFormat="1" x14ac:dyDescent="0.3"/>
    <row r="240" s="44" customFormat="1" x14ac:dyDescent="0.3"/>
    <row r="241" s="44" customFormat="1" x14ac:dyDescent="0.3"/>
    <row r="242" s="44" customFormat="1" x14ac:dyDescent="0.3"/>
    <row r="243" s="44" customFormat="1" x14ac:dyDescent="0.3"/>
    <row r="244" s="44" customFormat="1" x14ac:dyDescent="0.3"/>
    <row r="245" s="44" customFormat="1" x14ac:dyDescent="0.3"/>
    <row r="246" s="44" customFormat="1" x14ac:dyDescent="0.3"/>
    <row r="247" s="44" customFormat="1" x14ac:dyDescent="0.3"/>
    <row r="248" s="44" customFormat="1" x14ac:dyDescent="0.3"/>
    <row r="249" s="44" customFormat="1" x14ac:dyDescent="0.3"/>
    <row r="250" s="44" customFormat="1" x14ac:dyDescent="0.3"/>
    <row r="251" s="44" customFormat="1" x14ac:dyDescent="0.3"/>
    <row r="252" s="44" customFormat="1" x14ac:dyDescent="0.3"/>
    <row r="253" s="44" customFormat="1" x14ac:dyDescent="0.3"/>
    <row r="254" s="44" customFormat="1" x14ac:dyDescent="0.3"/>
    <row r="255" s="44" customFormat="1" x14ac:dyDescent="0.3"/>
    <row r="256" s="44" customFormat="1" x14ac:dyDescent="0.3"/>
    <row r="257" s="44" customFormat="1" x14ac:dyDescent="0.3"/>
    <row r="258" s="44" customFormat="1" x14ac:dyDescent="0.3"/>
    <row r="259" s="44" customFormat="1" x14ac:dyDescent="0.3"/>
    <row r="260" s="44" customFormat="1" x14ac:dyDescent="0.3"/>
    <row r="261" s="44" customFormat="1" x14ac:dyDescent="0.3"/>
    <row r="262" s="44" customFormat="1" x14ac:dyDescent="0.3"/>
    <row r="263" s="44" customFormat="1" x14ac:dyDescent="0.3"/>
    <row r="264" s="44" customFormat="1" x14ac:dyDescent="0.3"/>
    <row r="265" s="44" customFormat="1" x14ac:dyDescent="0.3"/>
    <row r="266" s="44" customFormat="1" x14ac:dyDescent="0.3"/>
    <row r="267" s="44" customFormat="1" x14ac:dyDescent="0.3"/>
    <row r="268" s="44" customFormat="1" x14ac:dyDescent="0.3"/>
    <row r="269" s="44" customFormat="1" x14ac:dyDescent="0.3"/>
    <row r="270" s="44" customFormat="1" x14ac:dyDescent="0.3"/>
    <row r="271" s="44" customFormat="1" x14ac:dyDescent="0.3"/>
    <row r="272" s="44" customFormat="1" x14ac:dyDescent="0.3"/>
    <row r="273" s="44" customFormat="1" x14ac:dyDescent="0.3"/>
    <row r="274" s="44" customFormat="1" x14ac:dyDescent="0.3"/>
    <row r="275" s="44" customFormat="1" x14ac:dyDescent="0.3"/>
    <row r="276" s="44" customFormat="1" x14ac:dyDescent="0.3"/>
    <row r="277" s="44" customFormat="1" x14ac:dyDescent="0.3"/>
    <row r="278" s="44" customFormat="1" x14ac:dyDescent="0.3"/>
    <row r="279" s="44" customFormat="1" x14ac:dyDescent="0.3"/>
    <row r="280" s="44" customFormat="1" x14ac:dyDescent="0.3"/>
    <row r="281" s="44" customFormat="1" x14ac:dyDescent="0.3"/>
    <row r="282" s="44" customFormat="1" x14ac:dyDescent="0.3"/>
    <row r="283" s="44" customFormat="1" x14ac:dyDescent="0.3"/>
    <row r="284" s="44" customFormat="1" x14ac:dyDescent="0.3"/>
    <row r="285" s="44" customFormat="1" x14ac:dyDescent="0.3"/>
    <row r="286" s="44" customFormat="1" x14ac:dyDescent="0.3"/>
    <row r="287" s="44" customFormat="1" x14ac:dyDescent="0.3"/>
    <row r="288" s="44" customFormat="1" x14ac:dyDescent="0.3"/>
    <row r="289" s="44" customFormat="1" x14ac:dyDescent="0.3"/>
    <row r="290" s="44" customFormat="1" x14ac:dyDescent="0.3"/>
    <row r="291" s="44" customFormat="1" x14ac:dyDescent="0.3"/>
    <row r="292" s="44" customFormat="1" x14ac:dyDescent="0.3"/>
    <row r="293" s="44" customFormat="1" x14ac:dyDescent="0.3"/>
    <row r="294" s="44" customFormat="1" x14ac:dyDescent="0.3"/>
    <row r="295" s="44" customFormat="1" x14ac:dyDescent="0.3"/>
    <row r="296" s="44" customFormat="1" x14ac:dyDescent="0.3"/>
    <row r="297" s="44" customFormat="1" x14ac:dyDescent="0.3"/>
    <row r="298" s="44" customFormat="1" x14ac:dyDescent="0.3"/>
    <row r="299" s="44" customFormat="1" x14ac:dyDescent="0.3"/>
    <row r="300" s="44" customFormat="1" x14ac:dyDescent="0.3"/>
    <row r="301" s="44" customFormat="1" x14ac:dyDescent="0.3"/>
    <row r="302" s="44" customFormat="1" x14ac:dyDescent="0.3"/>
    <row r="303" s="44" customFormat="1" x14ac:dyDescent="0.3"/>
    <row r="304" s="44" customFormat="1" x14ac:dyDescent="0.3"/>
    <row r="305" s="44" customFormat="1" x14ac:dyDescent="0.3"/>
    <row r="306" s="44" customFormat="1" x14ac:dyDescent="0.3"/>
    <row r="307" s="44" customFormat="1" x14ac:dyDescent="0.3"/>
    <row r="308" s="44" customFormat="1" x14ac:dyDescent="0.3"/>
    <row r="309" s="44" customFormat="1" x14ac:dyDescent="0.3"/>
    <row r="310" s="44" customFormat="1" x14ac:dyDescent="0.3"/>
    <row r="311" s="44" customFormat="1" x14ac:dyDescent="0.3"/>
    <row r="312" s="44" customFormat="1" x14ac:dyDescent="0.3"/>
    <row r="313" s="44" customFormat="1" x14ac:dyDescent="0.3"/>
    <row r="314" s="44" customFormat="1" x14ac:dyDescent="0.3"/>
    <row r="315" s="44" customFormat="1" x14ac:dyDescent="0.3"/>
    <row r="316" s="44" customFormat="1" x14ac:dyDescent="0.3"/>
    <row r="317" s="44" customFormat="1" x14ac:dyDescent="0.3"/>
    <row r="318" s="44" customFormat="1" x14ac:dyDescent="0.3"/>
    <row r="319" s="44" customFormat="1" x14ac:dyDescent="0.3"/>
    <row r="320" s="44" customFormat="1" x14ac:dyDescent="0.3"/>
    <row r="321" s="44" customFormat="1" x14ac:dyDescent="0.3"/>
    <row r="322" s="44" customFormat="1" x14ac:dyDescent="0.3"/>
    <row r="323" s="44" customFormat="1" x14ac:dyDescent="0.3"/>
    <row r="324" s="44" customFormat="1" x14ac:dyDescent="0.3"/>
    <row r="325" s="44" customFormat="1" x14ac:dyDescent="0.3"/>
    <row r="326" s="44" customFormat="1" x14ac:dyDescent="0.3"/>
    <row r="327" s="44" customFormat="1" x14ac:dyDescent="0.3"/>
    <row r="328" s="44" customFormat="1" x14ac:dyDescent="0.3"/>
    <row r="329" s="44" customFormat="1" x14ac:dyDescent="0.3"/>
    <row r="330" s="44" customFormat="1" x14ac:dyDescent="0.3"/>
    <row r="331" s="44" customFormat="1" x14ac:dyDescent="0.3"/>
    <row r="332" s="44" customFormat="1" x14ac:dyDescent="0.3"/>
    <row r="333" s="44" customFormat="1" x14ac:dyDescent="0.3"/>
    <row r="334" s="44" customFormat="1" x14ac:dyDescent="0.3"/>
    <row r="335" s="44" customFormat="1" x14ac:dyDescent="0.3"/>
    <row r="336" s="44" customFormat="1" x14ac:dyDescent="0.3"/>
    <row r="337" s="44" customFormat="1" x14ac:dyDescent="0.3"/>
    <row r="338" s="44" customFormat="1" x14ac:dyDescent="0.3"/>
    <row r="339" s="44" customFormat="1" x14ac:dyDescent="0.3"/>
    <row r="340" s="44" customFormat="1" x14ac:dyDescent="0.3"/>
    <row r="341" s="44" customFormat="1" x14ac:dyDescent="0.3"/>
    <row r="342" s="44" customFormat="1" x14ac:dyDescent="0.3"/>
    <row r="343" s="44" customFormat="1" x14ac:dyDescent="0.3"/>
    <row r="344" s="44" customFormat="1" x14ac:dyDescent="0.3"/>
    <row r="345" s="44" customFormat="1" x14ac:dyDescent="0.3"/>
    <row r="346" s="44" customFormat="1" x14ac:dyDescent="0.3"/>
    <row r="347" s="44" customFormat="1" x14ac:dyDescent="0.3"/>
    <row r="348" s="44" customFormat="1" x14ac:dyDescent="0.3"/>
    <row r="349" s="44" customFormat="1" x14ac:dyDescent="0.3"/>
    <row r="350" s="44" customFormat="1" x14ac:dyDescent="0.3"/>
    <row r="351" s="44" customFormat="1" x14ac:dyDescent="0.3"/>
    <row r="352" s="44" customFormat="1" x14ac:dyDescent="0.3"/>
    <row r="353" s="44" customFormat="1" x14ac:dyDescent="0.3"/>
    <row r="354" s="44" customFormat="1" x14ac:dyDescent="0.3"/>
    <row r="355" s="44" customFormat="1" x14ac:dyDescent="0.3"/>
    <row r="356" s="44" customFormat="1" x14ac:dyDescent="0.3"/>
    <row r="357" s="44" customFormat="1" x14ac:dyDescent="0.3"/>
    <row r="358" s="44" customFormat="1" x14ac:dyDescent="0.3"/>
    <row r="359" s="44" customFormat="1" x14ac:dyDescent="0.3"/>
    <row r="360" s="44" customFormat="1" x14ac:dyDescent="0.3"/>
    <row r="361" s="44" customFormat="1" x14ac:dyDescent="0.3"/>
    <row r="362" s="44" customFormat="1" x14ac:dyDescent="0.3"/>
    <row r="363" s="44" customFormat="1" x14ac:dyDescent="0.3"/>
    <row r="364" s="44" customFormat="1" x14ac:dyDescent="0.3"/>
    <row r="365" s="44" customFormat="1" x14ac:dyDescent="0.3"/>
    <row r="366" s="44" customFormat="1" x14ac:dyDescent="0.3"/>
    <row r="367" s="44" customFormat="1" x14ac:dyDescent="0.3"/>
    <row r="368" s="44" customFormat="1" x14ac:dyDescent="0.3"/>
    <row r="369" s="44" customFormat="1" x14ac:dyDescent="0.3"/>
    <row r="370" s="44" customFormat="1" x14ac:dyDescent="0.3"/>
    <row r="371" s="44" customFormat="1" x14ac:dyDescent="0.3"/>
    <row r="372" s="44" customFormat="1" x14ac:dyDescent="0.3"/>
    <row r="373" s="44" customFormat="1" x14ac:dyDescent="0.3"/>
    <row r="374" s="44" customFormat="1" x14ac:dyDescent="0.3"/>
    <row r="375" s="44" customFormat="1" x14ac:dyDescent="0.3"/>
    <row r="376" s="44" customFormat="1" x14ac:dyDescent="0.3"/>
    <row r="377" s="44" customFormat="1" x14ac:dyDescent="0.3"/>
    <row r="378" s="44" customFormat="1" x14ac:dyDescent="0.3"/>
    <row r="379" s="44" customFormat="1" x14ac:dyDescent="0.3"/>
    <row r="380" s="44" customFormat="1" x14ac:dyDescent="0.3"/>
    <row r="381" s="44" customFormat="1" x14ac:dyDescent="0.3"/>
    <row r="382" s="44" customFormat="1" x14ac:dyDescent="0.3"/>
    <row r="383" s="44" customFormat="1" x14ac:dyDescent="0.3"/>
    <row r="384" s="44" customFormat="1" x14ac:dyDescent="0.3"/>
    <row r="385" s="44" customFormat="1" x14ac:dyDescent="0.3"/>
    <row r="386" s="44" customFormat="1" x14ac:dyDescent="0.3"/>
    <row r="387" s="44" customFormat="1" x14ac:dyDescent="0.3"/>
    <row r="388" s="44" customFormat="1" x14ac:dyDescent="0.3"/>
    <row r="389" s="44" customFormat="1" x14ac:dyDescent="0.3"/>
    <row r="390" s="44" customFormat="1" x14ac:dyDescent="0.3"/>
    <row r="391" s="44" customFormat="1" x14ac:dyDescent="0.3"/>
    <row r="392" s="44" customFormat="1" x14ac:dyDescent="0.3"/>
    <row r="393" s="44" customFormat="1" x14ac:dyDescent="0.3"/>
    <row r="394" s="44" customFormat="1" x14ac:dyDescent="0.3"/>
    <row r="395" s="44" customFormat="1" x14ac:dyDescent="0.3"/>
    <row r="396" s="44" customFormat="1" x14ac:dyDescent="0.3"/>
    <row r="397" s="44" customFormat="1" x14ac:dyDescent="0.3"/>
    <row r="398" s="44" customFormat="1" x14ac:dyDescent="0.3"/>
    <row r="399" s="44" customFormat="1" x14ac:dyDescent="0.3"/>
    <row r="400" s="44" customFormat="1" x14ac:dyDescent="0.3"/>
    <row r="401" s="44" customFormat="1" x14ac:dyDescent="0.3"/>
    <row r="402" s="44" customFormat="1" x14ac:dyDescent="0.3"/>
    <row r="403" s="44" customFormat="1" x14ac:dyDescent="0.3"/>
    <row r="404" s="44" customFormat="1" x14ac:dyDescent="0.3"/>
    <row r="405" s="44" customFormat="1" x14ac:dyDescent="0.3"/>
    <row r="406" s="44" customFormat="1" x14ac:dyDescent="0.3"/>
    <row r="407" s="44" customFormat="1" x14ac:dyDescent="0.3"/>
    <row r="408" s="44" customFormat="1" x14ac:dyDescent="0.3"/>
    <row r="409" s="44" customFormat="1" x14ac:dyDescent="0.3"/>
    <row r="410" s="44" customFormat="1" x14ac:dyDescent="0.3"/>
  </sheetData>
  <conditionalFormatting sqref="F8:F17">
    <cfRule type="expression" dxfId="6" priority="15">
      <formula>$E8="No"</formula>
    </cfRule>
    <cfRule type="expression" dxfId="5" priority="16">
      <formula>$E8="Yes"</formula>
    </cfRule>
  </conditionalFormatting>
  <conditionalFormatting sqref="G8:G17">
    <cfRule type="expression" dxfId="4" priority="14">
      <formula>$E8="No"</formula>
    </cfRule>
  </conditionalFormatting>
  <conditionalFormatting sqref="H8:H17">
    <cfRule type="expression" dxfId="3" priority="12">
      <formula>$E8="No"</formula>
    </cfRule>
    <cfRule type="expression" dxfId="2" priority="13">
      <formula>$E8="Yes"</formula>
    </cfRule>
  </conditionalFormatting>
  <conditionalFormatting sqref="H9:H17">
    <cfRule type="expression" dxfId="1" priority="1">
      <formula>$E9="No"</formula>
    </cfRule>
    <cfRule type="expression" dxfId="0" priority="2">
      <formula>$E9="Yes"</formula>
    </cfRule>
  </conditionalFormatting>
  <dataValidations count="1">
    <dataValidation type="list" allowBlank="1" showInputMessage="1" showErrorMessage="1" sqref="H8:H17">
      <formula1>$F$1:$H$1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30"/>
  <sheetViews>
    <sheetView zoomScale="110" zoomScaleNormal="110" workbookViewId="0">
      <selection activeCell="B21" sqref="B21"/>
    </sheetView>
  </sheetViews>
  <sheetFormatPr defaultColWidth="9.109375" defaultRowHeight="14.4" x14ac:dyDescent="0.3"/>
  <cols>
    <col min="1" max="1" width="73.109375" style="1" customWidth="1"/>
    <col min="2" max="2" width="35.88671875" style="48" customWidth="1"/>
    <col min="3" max="5" width="33.6640625" style="39" customWidth="1"/>
    <col min="6" max="72" width="9.109375" style="39"/>
    <col min="73" max="73" width="9.109375" style="49"/>
    <col min="74" max="80" width="9.109375" style="47"/>
    <col min="81" max="16384" width="9.109375" style="1"/>
  </cols>
  <sheetData>
    <row r="1" spans="1:4" x14ac:dyDescent="0.3">
      <c r="A1" s="103" t="s">
        <v>6</v>
      </c>
      <c r="B1" s="103"/>
      <c r="C1" s="50"/>
      <c r="D1" s="50"/>
    </row>
    <row r="2" spans="1:4" x14ac:dyDescent="0.3">
      <c r="A2" s="12" t="s">
        <v>2</v>
      </c>
      <c r="B2" s="3">
        <f>'Forgiveness Calculator'!C8</f>
        <v>0</v>
      </c>
    </row>
    <row r="3" spans="1:4" x14ac:dyDescent="0.3">
      <c r="B3" s="3"/>
    </row>
    <row r="4" spans="1:4" x14ac:dyDescent="0.3">
      <c r="A4" s="19" t="s">
        <v>73</v>
      </c>
      <c r="B4" s="3"/>
    </row>
    <row r="5" spans="1:4" x14ac:dyDescent="0.3">
      <c r="A5" s="32" t="s">
        <v>64</v>
      </c>
      <c r="B5" s="3">
        <f>'Forgiveness Calculator'!G32</f>
        <v>0</v>
      </c>
    </row>
    <row r="6" spans="1:4" x14ac:dyDescent="0.3">
      <c r="A6" s="32" t="s">
        <v>80</v>
      </c>
      <c r="B6" s="3">
        <f>'Forgiveness Calculator'!G58</f>
        <v>0</v>
      </c>
    </row>
    <row r="7" spans="1:4" x14ac:dyDescent="0.3">
      <c r="A7" s="55"/>
      <c r="B7" s="3"/>
    </row>
    <row r="8" spans="1:4" x14ac:dyDescent="0.3">
      <c r="A8" s="43" t="s">
        <v>81</v>
      </c>
      <c r="B8" s="21">
        <f>SUM(B5:B6)</f>
        <v>0</v>
      </c>
    </row>
    <row r="9" spans="1:4" x14ac:dyDescent="0.3">
      <c r="A9" s="55"/>
      <c r="B9" s="3"/>
    </row>
    <row r="10" spans="1:4" x14ac:dyDescent="0.3">
      <c r="A10" s="12" t="s">
        <v>83</v>
      </c>
      <c r="B10" s="3"/>
    </row>
    <row r="11" spans="1:4" x14ac:dyDescent="0.3">
      <c r="A11" s="32" t="s">
        <v>59</v>
      </c>
      <c r="B11" s="3">
        <f>('Forgiveness Calculator'!G21)</f>
        <v>0</v>
      </c>
    </row>
    <row r="12" spans="1:4" x14ac:dyDescent="0.3">
      <c r="A12" s="32" t="s">
        <v>60</v>
      </c>
      <c r="B12" s="3">
        <f>('Forgiveness Calculator'!G34)</f>
        <v>0</v>
      </c>
    </row>
    <row r="13" spans="1:4" x14ac:dyDescent="0.3">
      <c r="A13" s="55"/>
      <c r="B13" s="3"/>
    </row>
    <row r="14" spans="1:4" x14ac:dyDescent="0.3">
      <c r="A14" s="57" t="s">
        <v>82</v>
      </c>
      <c r="B14" s="58">
        <f>B11+B12</f>
        <v>0</v>
      </c>
    </row>
    <row r="15" spans="1:4" x14ac:dyDescent="0.3">
      <c r="B15" s="3"/>
    </row>
    <row r="16" spans="1:4" x14ac:dyDescent="0.3">
      <c r="B16" s="3"/>
    </row>
    <row r="17" spans="1:80" x14ac:dyDescent="0.3">
      <c r="A17" s="43" t="s">
        <v>66</v>
      </c>
      <c r="B17" s="21">
        <f>B8+B14</f>
        <v>0</v>
      </c>
    </row>
    <row r="18" spans="1:80" x14ac:dyDescent="0.3">
      <c r="A18" s="43" t="s">
        <v>57</v>
      </c>
      <c r="B18" s="21">
        <f>IF(B17&gt;B2,B2,B17)</f>
        <v>0</v>
      </c>
      <c r="C18" s="40"/>
    </row>
    <row r="19" spans="1:80" x14ac:dyDescent="0.3">
      <c r="A19" s="43" t="s">
        <v>58</v>
      </c>
      <c r="B19" s="59" t="e">
        <f>B18/B2</f>
        <v>#DIV/0!</v>
      </c>
    </row>
    <row r="20" spans="1:80" x14ac:dyDescent="0.3">
      <c r="B20" s="3"/>
    </row>
    <row r="21" spans="1:80" s="29" customFormat="1" x14ac:dyDescent="0.3">
      <c r="A21" s="60" t="s">
        <v>84</v>
      </c>
      <c r="B21" s="61">
        <f>+B2-B18</f>
        <v>0</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51"/>
      <c r="BV21" s="52"/>
      <c r="BW21" s="52"/>
      <c r="BX21" s="52"/>
      <c r="BY21" s="52"/>
      <c r="BZ21" s="52"/>
      <c r="CA21" s="52"/>
      <c r="CB21" s="52"/>
    </row>
    <row r="22" spans="1:80" s="39" customFormat="1" x14ac:dyDescent="0.3">
      <c r="B22" s="40"/>
    </row>
    <row r="23" spans="1:80" s="39" customFormat="1" x14ac:dyDescent="0.3">
      <c r="B23" s="40"/>
    </row>
    <row r="24" spans="1:80" s="39" customFormat="1" x14ac:dyDescent="0.3">
      <c r="B24" s="40"/>
    </row>
    <row r="25" spans="1:80" s="39" customFormat="1" x14ac:dyDescent="0.3">
      <c r="B25" s="40"/>
    </row>
    <row r="26" spans="1:80" s="39" customFormat="1" x14ac:dyDescent="0.3">
      <c r="B26" s="40"/>
    </row>
    <row r="27" spans="1:80" s="39" customFormat="1" x14ac:dyDescent="0.3">
      <c r="B27" s="40"/>
    </row>
    <row r="28" spans="1:80" s="39" customFormat="1" x14ac:dyDescent="0.3">
      <c r="B28" s="40"/>
    </row>
    <row r="29" spans="1:80" s="39" customFormat="1" x14ac:dyDescent="0.3">
      <c r="B29" s="40"/>
    </row>
    <row r="30" spans="1:80" s="39" customFormat="1" x14ac:dyDescent="0.3">
      <c r="B30" s="40"/>
    </row>
    <row r="31" spans="1:80" s="39" customFormat="1" x14ac:dyDescent="0.3">
      <c r="B31" s="40"/>
    </row>
    <row r="32" spans="1:80" s="39" customFormat="1" x14ac:dyDescent="0.3">
      <c r="B32" s="40"/>
    </row>
    <row r="33" spans="2:2" s="39" customFormat="1" x14ac:dyDescent="0.3">
      <c r="B33" s="40"/>
    </row>
    <row r="34" spans="2:2" s="39" customFormat="1" x14ac:dyDescent="0.3">
      <c r="B34" s="40"/>
    </row>
    <row r="35" spans="2:2" s="39" customFormat="1" x14ac:dyDescent="0.3">
      <c r="B35" s="40"/>
    </row>
    <row r="36" spans="2:2" s="39" customFormat="1" x14ac:dyDescent="0.3">
      <c r="B36" s="40"/>
    </row>
    <row r="37" spans="2:2" s="39" customFormat="1" x14ac:dyDescent="0.3">
      <c r="B37" s="40"/>
    </row>
    <row r="38" spans="2:2" s="39" customFormat="1" x14ac:dyDescent="0.3">
      <c r="B38" s="40"/>
    </row>
    <row r="39" spans="2:2" s="39" customFormat="1" x14ac:dyDescent="0.3">
      <c r="B39" s="40"/>
    </row>
    <row r="40" spans="2:2" s="39" customFormat="1" x14ac:dyDescent="0.3">
      <c r="B40" s="40"/>
    </row>
    <row r="41" spans="2:2" s="39" customFormat="1" x14ac:dyDescent="0.3">
      <c r="B41" s="40"/>
    </row>
    <row r="42" spans="2:2" s="39" customFormat="1" x14ac:dyDescent="0.3">
      <c r="B42" s="40"/>
    </row>
    <row r="43" spans="2:2" s="39" customFormat="1" x14ac:dyDescent="0.3">
      <c r="B43" s="40"/>
    </row>
    <row r="44" spans="2:2" s="39" customFormat="1" x14ac:dyDescent="0.3">
      <c r="B44" s="40"/>
    </row>
    <row r="45" spans="2:2" s="39" customFormat="1" x14ac:dyDescent="0.3">
      <c r="B45" s="40"/>
    </row>
    <row r="46" spans="2:2" s="39" customFormat="1" x14ac:dyDescent="0.3">
      <c r="B46" s="40"/>
    </row>
    <row r="47" spans="2:2" s="39" customFormat="1" x14ac:dyDescent="0.3">
      <c r="B47" s="40"/>
    </row>
    <row r="48" spans="2:2" s="39" customFormat="1" x14ac:dyDescent="0.3">
      <c r="B48" s="40"/>
    </row>
    <row r="49" spans="2:2" s="39" customFormat="1" x14ac:dyDescent="0.3">
      <c r="B49" s="40"/>
    </row>
    <row r="50" spans="2:2" s="39" customFormat="1" x14ac:dyDescent="0.3">
      <c r="B50" s="40"/>
    </row>
    <row r="51" spans="2:2" s="39" customFormat="1" x14ac:dyDescent="0.3">
      <c r="B51" s="40"/>
    </row>
    <row r="52" spans="2:2" s="39" customFormat="1" x14ac:dyDescent="0.3">
      <c r="B52" s="40"/>
    </row>
    <row r="53" spans="2:2" s="39" customFormat="1" x14ac:dyDescent="0.3">
      <c r="B53" s="40"/>
    </row>
    <row r="54" spans="2:2" s="39" customFormat="1" x14ac:dyDescent="0.3">
      <c r="B54" s="40"/>
    </row>
    <row r="55" spans="2:2" s="39" customFormat="1" x14ac:dyDescent="0.3">
      <c r="B55" s="40"/>
    </row>
    <row r="56" spans="2:2" s="39" customFormat="1" x14ac:dyDescent="0.3">
      <c r="B56" s="40"/>
    </row>
    <row r="57" spans="2:2" s="39" customFormat="1" x14ac:dyDescent="0.3">
      <c r="B57" s="40"/>
    </row>
    <row r="58" spans="2:2" s="39" customFormat="1" x14ac:dyDescent="0.3">
      <c r="B58" s="40"/>
    </row>
    <row r="59" spans="2:2" s="39" customFormat="1" x14ac:dyDescent="0.3">
      <c r="B59" s="40"/>
    </row>
    <row r="60" spans="2:2" s="39" customFormat="1" x14ac:dyDescent="0.3">
      <c r="B60" s="40"/>
    </row>
    <row r="61" spans="2:2" s="39" customFormat="1" x14ac:dyDescent="0.3">
      <c r="B61" s="40"/>
    </row>
    <row r="62" spans="2:2" s="39" customFormat="1" x14ac:dyDescent="0.3">
      <c r="B62" s="40"/>
    </row>
    <row r="63" spans="2:2" s="39" customFormat="1" x14ac:dyDescent="0.3">
      <c r="B63" s="40"/>
    </row>
    <row r="64" spans="2:2" s="39" customFormat="1" x14ac:dyDescent="0.3">
      <c r="B64" s="40"/>
    </row>
    <row r="65" spans="2:2" s="39" customFormat="1" x14ac:dyDescent="0.3">
      <c r="B65" s="40"/>
    </row>
    <row r="66" spans="2:2" s="39" customFormat="1" x14ac:dyDescent="0.3">
      <c r="B66" s="40"/>
    </row>
    <row r="67" spans="2:2" s="39" customFormat="1" x14ac:dyDescent="0.3">
      <c r="B67" s="40"/>
    </row>
    <row r="68" spans="2:2" s="39" customFormat="1" x14ac:dyDescent="0.3">
      <c r="B68" s="40"/>
    </row>
    <row r="69" spans="2:2" s="39" customFormat="1" x14ac:dyDescent="0.3">
      <c r="B69" s="40"/>
    </row>
    <row r="70" spans="2:2" s="39" customFormat="1" x14ac:dyDescent="0.3">
      <c r="B70" s="40"/>
    </row>
    <row r="71" spans="2:2" s="39" customFormat="1" x14ac:dyDescent="0.3">
      <c r="B71" s="40"/>
    </row>
    <row r="72" spans="2:2" s="39" customFormat="1" x14ac:dyDescent="0.3">
      <c r="B72" s="40"/>
    </row>
    <row r="73" spans="2:2" s="39" customFormat="1" x14ac:dyDescent="0.3">
      <c r="B73" s="40"/>
    </row>
    <row r="74" spans="2:2" s="39" customFormat="1" x14ac:dyDescent="0.3">
      <c r="B74" s="40"/>
    </row>
    <row r="75" spans="2:2" s="39" customFormat="1" x14ac:dyDescent="0.3">
      <c r="B75" s="40"/>
    </row>
    <row r="76" spans="2:2" s="39" customFormat="1" x14ac:dyDescent="0.3">
      <c r="B76" s="40"/>
    </row>
    <row r="77" spans="2:2" s="39" customFormat="1" x14ac:dyDescent="0.3">
      <c r="B77" s="40"/>
    </row>
    <row r="78" spans="2:2" s="39" customFormat="1" x14ac:dyDescent="0.3">
      <c r="B78" s="40"/>
    </row>
    <row r="79" spans="2:2" s="39" customFormat="1" x14ac:dyDescent="0.3">
      <c r="B79" s="40"/>
    </row>
    <row r="80" spans="2:2" s="39" customFormat="1" x14ac:dyDescent="0.3">
      <c r="B80" s="40"/>
    </row>
    <row r="81" spans="2:2" s="39" customFormat="1" x14ac:dyDescent="0.3">
      <c r="B81" s="40"/>
    </row>
    <row r="82" spans="2:2" s="39" customFormat="1" x14ac:dyDescent="0.3">
      <c r="B82" s="40"/>
    </row>
    <row r="83" spans="2:2" s="39" customFormat="1" x14ac:dyDescent="0.3">
      <c r="B83" s="40"/>
    </row>
    <row r="84" spans="2:2" s="39" customFormat="1" x14ac:dyDescent="0.3">
      <c r="B84" s="40"/>
    </row>
    <row r="85" spans="2:2" s="39" customFormat="1" x14ac:dyDescent="0.3">
      <c r="B85" s="40"/>
    </row>
    <row r="86" spans="2:2" s="39" customFormat="1" x14ac:dyDescent="0.3">
      <c r="B86" s="40"/>
    </row>
    <row r="87" spans="2:2" s="39" customFormat="1" x14ac:dyDescent="0.3">
      <c r="B87" s="40"/>
    </row>
    <row r="88" spans="2:2" s="39" customFormat="1" x14ac:dyDescent="0.3">
      <c r="B88" s="40"/>
    </row>
    <row r="89" spans="2:2" s="39" customFormat="1" x14ac:dyDescent="0.3">
      <c r="B89" s="40"/>
    </row>
    <row r="90" spans="2:2" s="39" customFormat="1" x14ac:dyDescent="0.3">
      <c r="B90" s="40"/>
    </row>
    <row r="91" spans="2:2" s="39" customFormat="1" x14ac:dyDescent="0.3">
      <c r="B91" s="40"/>
    </row>
    <row r="92" spans="2:2" s="39" customFormat="1" x14ac:dyDescent="0.3">
      <c r="B92" s="40"/>
    </row>
    <row r="93" spans="2:2" s="39" customFormat="1" x14ac:dyDescent="0.3">
      <c r="B93" s="40"/>
    </row>
    <row r="94" spans="2:2" s="39" customFormat="1" x14ac:dyDescent="0.3">
      <c r="B94" s="40"/>
    </row>
    <row r="95" spans="2:2" s="39" customFormat="1" x14ac:dyDescent="0.3">
      <c r="B95" s="40"/>
    </row>
    <row r="96" spans="2:2" s="39" customFormat="1" x14ac:dyDescent="0.3">
      <c r="B96" s="40"/>
    </row>
    <row r="97" spans="2:2" s="39" customFormat="1" x14ac:dyDescent="0.3">
      <c r="B97" s="40"/>
    </row>
    <row r="98" spans="2:2" s="39" customFormat="1" x14ac:dyDescent="0.3">
      <c r="B98" s="40"/>
    </row>
    <row r="99" spans="2:2" s="39" customFormat="1" x14ac:dyDescent="0.3">
      <c r="B99" s="40"/>
    </row>
    <row r="100" spans="2:2" s="39" customFormat="1" x14ac:dyDescent="0.3">
      <c r="B100" s="40"/>
    </row>
    <row r="101" spans="2:2" s="39" customFormat="1" x14ac:dyDescent="0.3">
      <c r="B101" s="40"/>
    </row>
    <row r="102" spans="2:2" s="39" customFormat="1" x14ac:dyDescent="0.3">
      <c r="B102" s="40"/>
    </row>
    <row r="103" spans="2:2" s="39" customFormat="1" x14ac:dyDescent="0.3">
      <c r="B103" s="40"/>
    </row>
    <row r="104" spans="2:2" s="39" customFormat="1" x14ac:dyDescent="0.3">
      <c r="B104" s="40"/>
    </row>
    <row r="105" spans="2:2" s="39" customFormat="1" x14ac:dyDescent="0.3">
      <c r="B105" s="40"/>
    </row>
    <row r="106" spans="2:2" s="39" customFormat="1" x14ac:dyDescent="0.3">
      <c r="B106" s="40"/>
    </row>
    <row r="107" spans="2:2" s="39" customFormat="1" x14ac:dyDescent="0.3">
      <c r="B107" s="40"/>
    </row>
    <row r="108" spans="2:2" s="39" customFormat="1" x14ac:dyDescent="0.3">
      <c r="B108" s="40"/>
    </row>
    <row r="109" spans="2:2" s="39" customFormat="1" x14ac:dyDescent="0.3">
      <c r="B109" s="40"/>
    </row>
    <row r="110" spans="2:2" s="39" customFormat="1" x14ac:dyDescent="0.3">
      <c r="B110" s="40"/>
    </row>
    <row r="111" spans="2:2" s="39" customFormat="1" x14ac:dyDescent="0.3">
      <c r="B111" s="40"/>
    </row>
    <row r="112" spans="2:2" s="39" customFormat="1" x14ac:dyDescent="0.3">
      <c r="B112" s="40"/>
    </row>
    <row r="113" spans="2:2" s="39" customFormat="1" x14ac:dyDescent="0.3">
      <c r="B113" s="40"/>
    </row>
    <row r="114" spans="2:2" s="39" customFormat="1" x14ac:dyDescent="0.3">
      <c r="B114" s="40"/>
    </row>
    <row r="115" spans="2:2" s="39" customFormat="1" x14ac:dyDescent="0.3">
      <c r="B115" s="40"/>
    </row>
    <row r="116" spans="2:2" s="39" customFormat="1" x14ac:dyDescent="0.3">
      <c r="B116" s="40"/>
    </row>
    <row r="117" spans="2:2" s="39" customFormat="1" x14ac:dyDescent="0.3">
      <c r="B117" s="40"/>
    </row>
    <row r="118" spans="2:2" s="39" customFormat="1" x14ac:dyDescent="0.3">
      <c r="B118" s="40"/>
    </row>
    <row r="119" spans="2:2" s="39" customFormat="1" x14ac:dyDescent="0.3">
      <c r="B119" s="40"/>
    </row>
    <row r="120" spans="2:2" s="39" customFormat="1" x14ac:dyDescent="0.3">
      <c r="B120" s="40"/>
    </row>
    <row r="121" spans="2:2" s="39" customFormat="1" x14ac:dyDescent="0.3">
      <c r="B121" s="40"/>
    </row>
    <row r="122" spans="2:2" s="39" customFormat="1" x14ac:dyDescent="0.3">
      <c r="B122" s="40"/>
    </row>
    <row r="123" spans="2:2" s="39" customFormat="1" x14ac:dyDescent="0.3">
      <c r="B123" s="40"/>
    </row>
    <row r="124" spans="2:2" s="39" customFormat="1" x14ac:dyDescent="0.3">
      <c r="B124" s="40"/>
    </row>
    <row r="125" spans="2:2" s="39" customFormat="1" x14ac:dyDescent="0.3">
      <c r="B125" s="40"/>
    </row>
    <row r="126" spans="2:2" s="39" customFormat="1" x14ac:dyDescent="0.3">
      <c r="B126" s="40"/>
    </row>
    <row r="127" spans="2:2" s="39" customFormat="1" x14ac:dyDescent="0.3">
      <c r="B127" s="40"/>
    </row>
    <row r="128" spans="2:2" s="39" customFormat="1" x14ac:dyDescent="0.3">
      <c r="B128" s="40"/>
    </row>
    <row r="129" spans="2:2" s="39" customFormat="1" x14ac:dyDescent="0.3">
      <c r="B129" s="40"/>
    </row>
    <row r="130" spans="2:2" s="39" customFormat="1" x14ac:dyDescent="0.3">
      <c r="B130" s="40"/>
    </row>
    <row r="131" spans="2:2" s="39" customFormat="1" x14ac:dyDescent="0.3">
      <c r="B131" s="40"/>
    </row>
    <row r="132" spans="2:2" s="39" customFormat="1" x14ac:dyDescent="0.3">
      <c r="B132" s="40"/>
    </row>
    <row r="133" spans="2:2" s="39" customFormat="1" x14ac:dyDescent="0.3">
      <c r="B133" s="40"/>
    </row>
    <row r="134" spans="2:2" s="39" customFormat="1" x14ac:dyDescent="0.3">
      <c r="B134" s="40"/>
    </row>
    <row r="135" spans="2:2" s="39" customFormat="1" x14ac:dyDescent="0.3">
      <c r="B135" s="40"/>
    </row>
    <row r="136" spans="2:2" s="39" customFormat="1" x14ac:dyDescent="0.3">
      <c r="B136" s="40"/>
    </row>
    <row r="137" spans="2:2" s="39" customFormat="1" x14ac:dyDescent="0.3">
      <c r="B137" s="40"/>
    </row>
    <row r="138" spans="2:2" s="39" customFormat="1" x14ac:dyDescent="0.3">
      <c r="B138" s="40"/>
    </row>
    <row r="139" spans="2:2" s="39" customFormat="1" x14ac:dyDescent="0.3">
      <c r="B139" s="40"/>
    </row>
    <row r="140" spans="2:2" s="39" customFormat="1" x14ac:dyDescent="0.3">
      <c r="B140" s="40"/>
    </row>
    <row r="141" spans="2:2" s="39" customFormat="1" x14ac:dyDescent="0.3">
      <c r="B141" s="40"/>
    </row>
    <row r="142" spans="2:2" s="39" customFormat="1" x14ac:dyDescent="0.3">
      <c r="B142" s="40"/>
    </row>
    <row r="143" spans="2:2" s="39" customFormat="1" x14ac:dyDescent="0.3">
      <c r="B143" s="40"/>
    </row>
    <row r="144" spans="2:2" s="39" customFormat="1" x14ac:dyDescent="0.3">
      <c r="B144" s="40"/>
    </row>
    <row r="145" spans="2:2" s="39" customFormat="1" x14ac:dyDescent="0.3">
      <c r="B145" s="40"/>
    </row>
    <row r="146" spans="2:2" s="39" customFormat="1" x14ac:dyDescent="0.3">
      <c r="B146" s="40"/>
    </row>
    <row r="147" spans="2:2" s="39" customFormat="1" x14ac:dyDescent="0.3">
      <c r="B147" s="40"/>
    </row>
    <row r="148" spans="2:2" s="39" customFormat="1" x14ac:dyDescent="0.3">
      <c r="B148" s="40"/>
    </row>
    <row r="149" spans="2:2" s="39" customFormat="1" x14ac:dyDescent="0.3">
      <c r="B149" s="40"/>
    </row>
    <row r="150" spans="2:2" s="39" customFormat="1" x14ac:dyDescent="0.3">
      <c r="B150" s="40"/>
    </row>
    <row r="151" spans="2:2" s="39" customFormat="1" x14ac:dyDescent="0.3">
      <c r="B151" s="40"/>
    </row>
    <row r="152" spans="2:2" s="39" customFormat="1" x14ac:dyDescent="0.3">
      <c r="B152" s="40"/>
    </row>
    <row r="153" spans="2:2" s="39" customFormat="1" x14ac:dyDescent="0.3">
      <c r="B153" s="40"/>
    </row>
    <row r="154" spans="2:2" s="39" customFormat="1" x14ac:dyDescent="0.3">
      <c r="B154" s="40"/>
    </row>
    <row r="155" spans="2:2" s="39" customFormat="1" x14ac:dyDescent="0.3">
      <c r="B155" s="40"/>
    </row>
    <row r="156" spans="2:2" s="39" customFormat="1" x14ac:dyDescent="0.3">
      <c r="B156" s="40"/>
    </row>
    <row r="157" spans="2:2" s="39" customFormat="1" x14ac:dyDescent="0.3">
      <c r="B157" s="40"/>
    </row>
    <row r="158" spans="2:2" s="39" customFormat="1" x14ac:dyDescent="0.3">
      <c r="B158" s="40"/>
    </row>
    <row r="159" spans="2:2" s="39" customFormat="1" x14ac:dyDescent="0.3">
      <c r="B159" s="40"/>
    </row>
    <row r="160" spans="2:2" s="39" customFormat="1" x14ac:dyDescent="0.3">
      <c r="B160" s="40"/>
    </row>
    <row r="161" spans="2:2" s="39" customFormat="1" x14ac:dyDescent="0.3">
      <c r="B161" s="40"/>
    </row>
    <row r="162" spans="2:2" s="39" customFormat="1" x14ac:dyDescent="0.3">
      <c r="B162" s="40"/>
    </row>
    <row r="163" spans="2:2" s="39" customFormat="1" x14ac:dyDescent="0.3">
      <c r="B163" s="40"/>
    </row>
    <row r="164" spans="2:2" s="39" customFormat="1" x14ac:dyDescent="0.3">
      <c r="B164" s="40"/>
    </row>
    <row r="165" spans="2:2" s="39" customFormat="1" x14ac:dyDescent="0.3">
      <c r="B165" s="40"/>
    </row>
    <row r="166" spans="2:2" s="39" customFormat="1" x14ac:dyDescent="0.3">
      <c r="B166" s="40"/>
    </row>
    <row r="167" spans="2:2" s="39" customFormat="1" x14ac:dyDescent="0.3">
      <c r="B167" s="40"/>
    </row>
    <row r="168" spans="2:2" s="39" customFormat="1" x14ac:dyDescent="0.3">
      <c r="B168" s="40"/>
    </row>
    <row r="169" spans="2:2" s="39" customFormat="1" x14ac:dyDescent="0.3">
      <c r="B169" s="40"/>
    </row>
    <row r="170" spans="2:2" s="39" customFormat="1" x14ac:dyDescent="0.3">
      <c r="B170" s="40"/>
    </row>
    <row r="171" spans="2:2" s="39" customFormat="1" x14ac:dyDescent="0.3">
      <c r="B171" s="40"/>
    </row>
    <row r="172" spans="2:2" s="39" customFormat="1" x14ac:dyDescent="0.3">
      <c r="B172" s="40"/>
    </row>
    <row r="173" spans="2:2" s="39" customFormat="1" x14ac:dyDescent="0.3">
      <c r="B173" s="40"/>
    </row>
    <row r="174" spans="2:2" s="39" customFormat="1" x14ac:dyDescent="0.3">
      <c r="B174" s="40"/>
    </row>
    <row r="175" spans="2:2" s="39" customFormat="1" x14ac:dyDescent="0.3">
      <c r="B175" s="40"/>
    </row>
    <row r="176" spans="2:2" s="39" customFormat="1" x14ac:dyDescent="0.3">
      <c r="B176" s="40"/>
    </row>
    <row r="177" spans="2:2" s="39" customFormat="1" x14ac:dyDescent="0.3">
      <c r="B177" s="40"/>
    </row>
    <row r="178" spans="2:2" s="39" customFormat="1" x14ac:dyDescent="0.3">
      <c r="B178" s="40"/>
    </row>
    <row r="179" spans="2:2" s="39" customFormat="1" x14ac:dyDescent="0.3">
      <c r="B179" s="40"/>
    </row>
    <row r="180" spans="2:2" s="39" customFormat="1" x14ac:dyDescent="0.3">
      <c r="B180" s="40"/>
    </row>
    <row r="181" spans="2:2" s="39" customFormat="1" x14ac:dyDescent="0.3">
      <c r="B181" s="40"/>
    </row>
    <row r="182" spans="2:2" s="39" customFormat="1" x14ac:dyDescent="0.3">
      <c r="B182" s="40"/>
    </row>
    <row r="183" spans="2:2" s="39" customFormat="1" x14ac:dyDescent="0.3">
      <c r="B183" s="40"/>
    </row>
    <row r="184" spans="2:2" s="39" customFormat="1" x14ac:dyDescent="0.3">
      <c r="B184" s="40"/>
    </row>
    <row r="185" spans="2:2" s="39" customFormat="1" x14ac:dyDescent="0.3">
      <c r="B185" s="40"/>
    </row>
    <row r="186" spans="2:2" s="39" customFormat="1" x14ac:dyDescent="0.3">
      <c r="B186" s="40"/>
    </row>
    <row r="187" spans="2:2" s="39" customFormat="1" x14ac:dyDescent="0.3">
      <c r="B187" s="40"/>
    </row>
    <row r="188" spans="2:2" s="39" customFormat="1" x14ac:dyDescent="0.3">
      <c r="B188" s="40"/>
    </row>
    <row r="189" spans="2:2" s="39" customFormat="1" x14ac:dyDescent="0.3">
      <c r="B189" s="40"/>
    </row>
    <row r="190" spans="2:2" s="39" customFormat="1" x14ac:dyDescent="0.3">
      <c r="B190" s="40"/>
    </row>
    <row r="191" spans="2:2" s="39" customFormat="1" x14ac:dyDescent="0.3">
      <c r="B191" s="40"/>
    </row>
    <row r="192" spans="2:2" s="39" customFormat="1" x14ac:dyDescent="0.3">
      <c r="B192" s="40"/>
    </row>
    <row r="193" spans="2:2" s="39" customFormat="1" x14ac:dyDescent="0.3">
      <c r="B193" s="40"/>
    </row>
    <row r="194" spans="2:2" s="39" customFormat="1" x14ac:dyDescent="0.3">
      <c r="B194" s="40"/>
    </row>
    <row r="195" spans="2:2" s="39" customFormat="1" x14ac:dyDescent="0.3">
      <c r="B195" s="40"/>
    </row>
    <row r="196" spans="2:2" s="39" customFormat="1" x14ac:dyDescent="0.3">
      <c r="B196" s="40"/>
    </row>
    <row r="197" spans="2:2" s="39" customFormat="1" x14ac:dyDescent="0.3">
      <c r="B197" s="40"/>
    </row>
    <row r="198" spans="2:2" s="39" customFormat="1" x14ac:dyDescent="0.3">
      <c r="B198" s="40"/>
    </row>
    <row r="199" spans="2:2" s="39" customFormat="1" x14ac:dyDescent="0.3">
      <c r="B199" s="40"/>
    </row>
    <row r="200" spans="2:2" s="39" customFormat="1" x14ac:dyDescent="0.3">
      <c r="B200" s="40"/>
    </row>
    <row r="201" spans="2:2" s="39" customFormat="1" x14ac:dyDescent="0.3">
      <c r="B201" s="40"/>
    </row>
    <row r="202" spans="2:2" s="39" customFormat="1" x14ac:dyDescent="0.3">
      <c r="B202" s="40"/>
    </row>
    <row r="203" spans="2:2" s="39" customFormat="1" x14ac:dyDescent="0.3">
      <c r="B203" s="40"/>
    </row>
    <row r="204" spans="2:2" s="39" customFormat="1" x14ac:dyDescent="0.3">
      <c r="B204" s="40"/>
    </row>
    <row r="205" spans="2:2" s="39" customFormat="1" x14ac:dyDescent="0.3">
      <c r="B205" s="40"/>
    </row>
    <row r="206" spans="2:2" s="39" customFormat="1" x14ac:dyDescent="0.3">
      <c r="B206" s="40"/>
    </row>
    <row r="207" spans="2:2" s="39" customFormat="1" x14ac:dyDescent="0.3">
      <c r="B207" s="40"/>
    </row>
    <row r="208" spans="2:2" s="39" customFormat="1" x14ac:dyDescent="0.3">
      <c r="B208" s="40"/>
    </row>
    <row r="209" spans="2:2" s="39" customFormat="1" x14ac:dyDescent="0.3">
      <c r="B209" s="40"/>
    </row>
    <row r="210" spans="2:2" s="39" customFormat="1" x14ac:dyDescent="0.3">
      <c r="B210" s="40"/>
    </row>
    <row r="211" spans="2:2" s="39" customFormat="1" x14ac:dyDescent="0.3">
      <c r="B211" s="40"/>
    </row>
    <row r="212" spans="2:2" s="39" customFormat="1" x14ac:dyDescent="0.3">
      <c r="B212" s="40"/>
    </row>
    <row r="213" spans="2:2" s="39" customFormat="1" x14ac:dyDescent="0.3">
      <c r="B213" s="40"/>
    </row>
    <row r="214" spans="2:2" s="39" customFormat="1" x14ac:dyDescent="0.3">
      <c r="B214" s="40"/>
    </row>
    <row r="215" spans="2:2" s="39" customFormat="1" x14ac:dyDescent="0.3">
      <c r="B215" s="40"/>
    </row>
    <row r="216" spans="2:2" s="39" customFormat="1" x14ac:dyDescent="0.3">
      <c r="B216" s="40"/>
    </row>
    <row r="217" spans="2:2" s="39" customFormat="1" x14ac:dyDescent="0.3">
      <c r="B217" s="40"/>
    </row>
    <row r="218" spans="2:2" s="39" customFormat="1" x14ac:dyDescent="0.3">
      <c r="B218" s="40"/>
    </row>
    <row r="219" spans="2:2" s="39" customFormat="1" x14ac:dyDescent="0.3">
      <c r="B219" s="40"/>
    </row>
    <row r="220" spans="2:2" s="39" customFormat="1" x14ac:dyDescent="0.3">
      <c r="B220" s="40"/>
    </row>
    <row r="221" spans="2:2" s="39" customFormat="1" x14ac:dyDescent="0.3">
      <c r="B221" s="40"/>
    </row>
    <row r="222" spans="2:2" s="39" customFormat="1" x14ac:dyDescent="0.3">
      <c r="B222" s="40"/>
    </row>
    <row r="223" spans="2:2" s="39" customFormat="1" x14ac:dyDescent="0.3">
      <c r="B223" s="40"/>
    </row>
    <row r="224" spans="2:2" s="39" customFormat="1" x14ac:dyDescent="0.3">
      <c r="B224" s="40"/>
    </row>
    <row r="225" spans="2:2" s="39" customFormat="1" x14ac:dyDescent="0.3">
      <c r="B225" s="40"/>
    </row>
    <row r="226" spans="2:2" s="39" customFormat="1" x14ac:dyDescent="0.3">
      <c r="B226" s="40"/>
    </row>
    <row r="227" spans="2:2" s="39" customFormat="1" x14ac:dyDescent="0.3">
      <c r="B227" s="40"/>
    </row>
    <row r="228" spans="2:2" s="39" customFormat="1" x14ac:dyDescent="0.3">
      <c r="B228" s="40"/>
    </row>
    <row r="229" spans="2:2" s="39" customFormat="1" x14ac:dyDescent="0.3">
      <c r="B229" s="40"/>
    </row>
    <row r="230" spans="2:2" s="39" customFormat="1" x14ac:dyDescent="0.3">
      <c r="B230" s="40"/>
    </row>
    <row r="231" spans="2:2" s="39" customFormat="1" x14ac:dyDescent="0.3">
      <c r="B231" s="40"/>
    </row>
    <row r="232" spans="2:2" s="39" customFormat="1" x14ac:dyDescent="0.3">
      <c r="B232" s="40"/>
    </row>
    <row r="233" spans="2:2" s="39" customFormat="1" x14ac:dyDescent="0.3">
      <c r="B233" s="40"/>
    </row>
    <row r="234" spans="2:2" s="39" customFormat="1" x14ac:dyDescent="0.3">
      <c r="B234" s="40"/>
    </row>
    <row r="235" spans="2:2" s="39" customFormat="1" x14ac:dyDescent="0.3">
      <c r="B235" s="40"/>
    </row>
    <row r="236" spans="2:2" s="39" customFormat="1" x14ac:dyDescent="0.3">
      <c r="B236" s="40"/>
    </row>
    <row r="237" spans="2:2" s="39" customFormat="1" x14ac:dyDescent="0.3">
      <c r="B237" s="40"/>
    </row>
    <row r="238" spans="2:2" s="39" customFormat="1" x14ac:dyDescent="0.3">
      <c r="B238" s="40"/>
    </row>
    <row r="239" spans="2:2" s="39" customFormat="1" x14ac:dyDescent="0.3">
      <c r="B239" s="40"/>
    </row>
    <row r="240" spans="2:2" s="39" customFormat="1" x14ac:dyDescent="0.3">
      <c r="B240" s="40"/>
    </row>
    <row r="241" spans="2:2" s="39" customFormat="1" x14ac:dyDescent="0.3">
      <c r="B241" s="40"/>
    </row>
    <row r="242" spans="2:2" s="39" customFormat="1" x14ac:dyDescent="0.3">
      <c r="B242" s="40"/>
    </row>
    <row r="243" spans="2:2" s="39" customFormat="1" x14ac:dyDescent="0.3">
      <c r="B243" s="40"/>
    </row>
    <row r="244" spans="2:2" s="39" customFormat="1" x14ac:dyDescent="0.3">
      <c r="B244" s="40"/>
    </row>
    <row r="245" spans="2:2" s="39" customFormat="1" x14ac:dyDescent="0.3">
      <c r="B245" s="40"/>
    </row>
    <row r="246" spans="2:2" s="39" customFormat="1" x14ac:dyDescent="0.3">
      <c r="B246" s="40"/>
    </row>
    <row r="247" spans="2:2" s="39" customFormat="1" x14ac:dyDescent="0.3">
      <c r="B247" s="40"/>
    </row>
    <row r="248" spans="2:2" s="39" customFormat="1" x14ac:dyDescent="0.3">
      <c r="B248" s="40"/>
    </row>
    <row r="249" spans="2:2" s="39" customFormat="1" x14ac:dyDescent="0.3">
      <c r="B249" s="40"/>
    </row>
    <row r="250" spans="2:2" s="39" customFormat="1" x14ac:dyDescent="0.3">
      <c r="B250" s="40"/>
    </row>
    <row r="251" spans="2:2" s="39" customFormat="1" x14ac:dyDescent="0.3">
      <c r="B251" s="40"/>
    </row>
    <row r="252" spans="2:2" s="39" customFormat="1" x14ac:dyDescent="0.3">
      <c r="B252" s="40"/>
    </row>
    <row r="253" spans="2:2" s="39" customFormat="1" x14ac:dyDescent="0.3">
      <c r="B253" s="40"/>
    </row>
    <row r="254" spans="2:2" s="39" customFormat="1" x14ac:dyDescent="0.3">
      <c r="B254" s="40"/>
    </row>
    <row r="255" spans="2:2" s="39" customFormat="1" x14ac:dyDescent="0.3">
      <c r="B255" s="40"/>
    </row>
    <row r="256" spans="2:2" s="39" customFormat="1" x14ac:dyDescent="0.3">
      <c r="B256" s="40"/>
    </row>
    <row r="257" spans="2:2" s="39" customFormat="1" x14ac:dyDescent="0.3">
      <c r="B257" s="40"/>
    </row>
    <row r="258" spans="2:2" s="39" customFormat="1" x14ac:dyDescent="0.3">
      <c r="B258" s="40"/>
    </row>
    <row r="259" spans="2:2" s="39" customFormat="1" x14ac:dyDescent="0.3">
      <c r="B259" s="40"/>
    </row>
    <row r="260" spans="2:2" s="39" customFormat="1" x14ac:dyDescent="0.3">
      <c r="B260" s="40"/>
    </row>
    <row r="261" spans="2:2" s="39" customFormat="1" x14ac:dyDescent="0.3">
      <c r="B261" s="40"/>
    </row>
    <row r="262" spans="2:2" s="39" customFormat="1" x14ac:dyDescent="0.3">
      <c r="B262" s="40"/>
    </row>
    <row r="263" spans="2:2" s="39" customFormat="1" x14ac:dyDescent="0.3">
      <c r="B263" s="40"/>
    </row>
    <row r="264" spans="2:2" s="39" customFormat="1" x14ac:dyDescent="0.3">
      <c r="B264" s="40"/>
    </row>
    <row r="265" spans="2:2" s="39" customFormat="1" x14ac:dyDescent="0.3">
      <c r="B265" s="40"/>
    </row>
    <row r="266" spans="2:2" s="39" customFormat="1" x14ac:dyDescent="0.3">
      <c r="B266" s="40"/>
    </row>
    <row r="267" spans="2:2" s="39" customFormat="1" x14ac:dyDescent="0.3">
      <c r="B267" s="40"/>
    </row>
    <row r="268" spans="2:2" s="39" customFormat="1" x14ac:dyDescent="0.3">
      <c r="B268" s="40"/>
    </row>
    <row r="269" spans="2:2" s="39" customFormat="1" x14ac:dyDescent="0.3">
      <c r="B269" s="40"/>
    </row>
    <row r="270" spans="2:2" s="39" customFormat="1" x14ac:dyDescent="0.3">
      <c r="B270" s="40"/>
    </row>
    <row r="271" spans="2:2" s="39" customFormat="1" x14ac:dyDescent="0.3">
      <c r="B271" s="40"/>
    </row>
    <row r="272" spans="2:2" s="39" customFormat="1" x14ac:dyDescent="0.3">
      <c r="B272" s="40"/>
    </row>
    <row r="273" spans="2:2" s="39" customFormat="1" x14ac:dyDescent="0.3">
      <c r="B273" s="40"/>
    </row>
    <row r="274" spans="2:2" s="39" customFormat="1" x14ac:dyDescent="0.3">
      <c r="B274" s="40"/>
    </row>
    <row r="275" spans="2:2" s="39" customFormat="1" x14ac:dyDescent="0.3">
      <c r="B275" s="40"/>
    </row>
    <row r="276" spans="2:2" s="39" customFormat="1" x14ac:dyDescent="0.3">
      <c r="B276" s="40"/>
    </row>
    <row r="277" spans="2:2" s="39" customFormat="1" x14ac:dyDescent="0.3">
      <c r="B277" s="40"/>
    </row>
    <row r="278" spans="2:2" s="39" customFormat="1" x14ac:dyDescent="0.3">
      <c r="B278" s="40"/>
    </row>
    <row r="279" spans="2:2" s="39" customFormat="1" x14ac:dyDescent="0.3">
      <c r="B279" s="40"/>
    </row>
    <row r="280" spans="2:2" s="39" customFormat="1" x14ac:dyDescent="0.3">
      <c r="B280" s="40"/>
    </row>
    <row r="281" spans="2:2" s="39" customFormat="1" x14ac:dyDescent="0.3">
      <c r="B281" s="40"/>
    </row>
    <row r="282" spans="2:2" s="39" customFormat="1" x14ac:dyDescent="0.3">
      <c r="B282" s="40"/>
    </row>
    <row r="283" spans="2:2" s="39" customFormat="1" x14ac:dyDescent="0.3">
      <c r="B283" s="40"/>
    </row>
    <row r="284" spans="2:2" s="39" customFormat="1" x14ac:dyDescent="0.3">
      <c r="B284" s="40"/>
    </row>
    <row r="285" spans="2:2" s="39" customFormat="1" x14ac:dyDescent="0.3">
      <c r="B285" s="40"/>
    </row>
    <row r="286" spans="2:2" s="39" customFormat="1" x14ac:dyDescent="0.3">
      <c r="B286" s="40"/>
    </row>
    <row r="287" spans="2:2" s="39" customFormat="1" x14ac:dyDescent="0.3">
      <c r="B287" s="40"/>
    </row>
    <row r="288" spans="2:2" s="39" customFormat="1" x14ac:dyDescent="0.3">
      <c r="B288" s="40"/>
    </row>
    <row r="289" spans="2:2" s="39" customFormat="1" x14ac:dyDescent="0.3">
      <c r="B289" s="40"/>
    </row>
    <row r="290" spans="2:2" s="39" customFormat="1" x14ac:dyDescent="0.3">
      <c r="B290" s="40"/>
    </row>
    <row r="291" spans="2:2" s="39" customFormat="1" x14ac:dyDescent="0.3">
      <c r="B291" s="40"/>
    </row>
    <row r="292" spans="2:2" s="39" customFormat="1" x14ac:dyDescent="0.3">
      <c r="B292" s="40"/>
    </row>
    <row r="293" spans="2:2" s="39" customFormat="1" x14ac:dyDescent="0.3">
      <c r="B293" s="40"/>
    </row>
    <row r="294" spans="2:2" s="39" customFormat="1" x14ac:dyDescent="0.3">
      <c r="B294" s="40"/>
    </row>
    <row r="295" spans="2:2" s="39" customFormat="1" x14ac:dyDescent="0.3">
      <c r="B295" s="40"/>
    </row>
    <row r="296" spans="2:2" s="39" customFormat="1" x14ac:dyDescent="0.3">
      <c r="B296" s="40"/>
    </row>
    <row r="297" spans="2:2" s="39" customFormat="1" x14ac:dyDescent="0.3">
      <c r="B297" s="40"/>
    </row>
    <row r="298" spans="2:2" s="39" customFormat="1" x14ac:dyDescent="0.3">
      <c r="B298" s="40"/>
    </row>
    <row r="299" spans="2:2" s="39" customFormat="1" x14ac:dyDescent="0.3">
      <c r="B299" s="40"/>
    </row>
    <row r="300" spans="2:2" s="39" customFormat="1" x14ac:dyDescent="0.3">
      <c r="B300" s="40"/>
    </row>
    <row r="301" spans="2:2" s="39" customFormat="1" x14ac:dyDescent="0.3">
      <c r="B301" s="40"/>
    </row>
    <row r="302" spans="2:2" s="39" customFormat="1" x14ac:dyDescent="0.3">
      <c r="B302" s="40"/>
    </row>
    <row r="303" spans="2:2" s="39" customFormat="1" x14ac:dyDescent="0.3">
      <c r="B303" s="40"/>
    </row>
    <row r="304" spans="2:2" s="39" customFormat="1" x14ac:dyDescent="0.3">
      <c r="B304" s="40"/>
    </row>
    <row r="305" spans="2:2" s="39" customFormat="1" x14ac:dyDescent="0.3">
      <c r="B305" s="40"/>
    </row>
    <row r="306" spans="2:2" s="39" customFormat="1" x14ac:dyDescent="0.3">
      <c r="B306" s="40"/>
    </row>
    <row r="307" spans="2:2" s="39" customFormat="1" x14ac:dyDescent="0.3">
      <c r="B307" s="40"/>
    </row>
    <row r="308" spans="2:2" s="39" customFormat="1" x14ac:dyDescent="0.3">
      <c r="B308" s="40"/>
    </row>
    <row r="309" spans="2:2" s="39" customFormat="1" x14ac:dyDescent="0.3">
      <c r="B309" s="40"/>
    </row>
    <row r="310" spans="2:2" s="39" customFormat="1" x14ac:dyDescent="0.3">
      <c r="B310" s="40"/>
    </row>
    <row r="311" spans="2:2" s="39" customFormat="1" x14ac:dyDescent="0.3">
      <c r="B311" s="40"/>
    </row>
    <row r="312" spans="2:2" s="39" customFormat="1" x14ac:dyDescent="0.3">
      <c r="B312" s="40"/>
    </row>
    <row r="313" spans="2:2" s="39" customFormat="1" x14ac:dyDescent="0.3">
      <c r="B313" s="40"/>
    </row>
    <row r="314" spans="2:2" s="39" customFormat="1" x14ac:dyDescent="0.3">
      <c r="B314" s="40"/>
    </row>
    <row r="315" spans="2:2" s="39" customFormat="1" x14ac:dyDescent="0.3">
      <c r="B315" s="40"/>
    </row>
    <row r="316" spans="2:2" s="39" customFormat="1" x14ac:dyDescent="0.3">
      <c r="B316" s="40"/>
    </row>
    <row r="317" spans="2:2" s="39" customFormat="1" x14ac:dyDescent="0.3">
      <c r="B317" s="40"/>
    </row>
    <row r="318" spans="2:2" s="39" customFormat="1" x14ac:dyDescent="0.3">
      <c r="B318" s="40"/>
    </row>
    <row r="319" spans="2:2" s="39" customFormat="1" x14ac:dyDescent="0.3">
      <c r="B319" s="40"/>
    </row>
    <row r="320" spans="2:2" s="39" customFormat="1" x14ac:dyDescent="0.3">
      <c r="B320" s="40"/>
    </row>
    <row r="321" spans="2:2" s="39" customFormat="1" x14ac:dyDescent="0.3">
      <c r="B321" s="40"/>
    </row>
    <row r="322" spans="2:2" s="39" customFormat="1" x14ac:dyDescent="0.3">
      <c r="B322" s="40"/>
    </row>
    <row r="323" spans="2:2" s="39" customFormat="1" x14ac:dyDescent="0.3">
      <c r="B323" s="40"/>
    </row>
    <row r="324" spans="2:2" s="39" customFormat="1" x14ac:dyDescent="0.3">
      <c r="B324" s="40"/>
    </row>
    <row r="325" spans="2:2" s="39" customFormat="1" x14ac:dyDescent="0.3">
      <c r="B325" s="40"/>
    </row>
    <row r="326" spans="2:2" s="39" customFormat="1" x14ac:dyDescent="0.3">
      <c r="B326" s="40"/>
    </row>
    <row r="327" spans="2:2" s="39" customFormat="1" x14ac:dyDescent="0.3">
      <c r="B327" s="40"/>
    </row>
    <row r="328" spans="2:2" s="39" customFormat="1" x14ac:dyDescent="0.3">
      <c r="B328" s="40"/>
    </row>
    <row r="329" spans="2:2" s="39" customFormat="1" x14ac:dyDescent="0.3">
      <c r="B329" s="40"/>
    </row>
    <row r="330" spans="2:2" s="39" customFormat="1" x14ac:dyDescent="0.3">
      <c r="B330" s="40"/>
    </row>
    <row r="331" spans="2:2" s="39" customFormat="1" x14ac:dyDescent="0.3">
      <c r="B331" s="40"/>
    </row>
    <row r="332" spans="2:2" s="39" customFormat="1" x14ac:dyDescent="0.3">
      <c r="B332" s="40"/>
    </row>
    <row r="333" spans="2:2" s="39" customFormat="1" x14ac:dyDescent="0.3">
      <c r="B333" s="40"/>
    </row>
    <row r="334" spans="2:2" s="39" customFormat="1" x14ac:dyDescent="0.3">
      <c r="B334" s="40"/>
    </row>
    <row r="335" spans="2:2" s="39" customFormat="1" x14ac:dyDescent="0.3">
      <c r="B335" s="40"/>
    </row>
    <row r="336" spans="2:2" s="39" customFormat="1" x14ac:dyDescent="0.3">
      <c r="B336" s="40"/>
    </row>
    <row r="337" spans="2:2" s="39" customFormat="1" x14ac:dyDescent="0.3">
      <c r="B337" s="40"/>
    </row>
    <row r="338" spans="2:2" s="39" customFormat="1" x14ac:dyDescent="0.3">
      <c r="B338" s="40"/>
    </row>
    <row r="339" spans="2:2" s="39" customFormat="1" x14ac:dyDescent="0.3">
      <c r="B339" s="40"/>
    </row>
    <row r="340" spans="2:2" s="39" customFormat="1" x14ac:dyDescent="0.3">
      <c r="B340" s="40"/>
    </row>
    <row r="341" spans="2:2" s="39" customFormat="1" x14ac:dyDescent="0.3">
      <c r="B341" s="40"/>
    </row>
    <row r="342" spans="2:2" s="39" customFormat="1" x14ac:dyDescent="0.3">
      <c r="B342" s="40"/>
    </row>
    <row r="343" spans="2:2" s="39" customFormat="1" x14ac:dyDescent="0.3">
      <c r="B343" s="40"/>
    </row>
    <row r="344" spans="2:2" s="39" customFormat="1" x14ac:dyDescent="0.3">
      <c r="B344" s="40"/>
    </row>
    <row r="345" spans="2:2" s="39" customFormat="1" x14ac:dyDescent="0.3">
      <c r="B345" s="40"/>
    </row>
    <row r="346" spans="2:2" s="39" customFormat="1" x14ac:dyDescent="0.3">
      <c r="B346" s="40"/>
    </row>
    <row r="347" spans="2:2" s="39" customFormat="1" x14ac:dyDescent="0.3">
      <c r="B347" s="40"/>
    </row>
    <row r="348" spans="2:2" s="39" customFormat="1" x14ac:dyDescent="0.3">
      <c r="B348" s="40"/>
    </row>
    <row r="349" spans="2:2" s="39" customFormat="1" x14ac:dyDescent="0.3">
      <c r="B349" s="40"/>
    </row>
    <row r="350" spans="2:2" s="39" customFormat="1" x14ac:dyDescent="0.3">
      <c r="B350" s="40"/>
    </row>
    <row r="351" spans="2:2" s="39" customFormat="1" x14ac:dyDescent="0.3">
      <c r="B351" s="40"/>
    </row>
    <row r="352" spans="2:2" s="39" customFormat="1" x14ac:dyDescent="0.3">
      <c r="B352" s="40"/>
    </row>
    <row r="353" spans="2:2" s="39" customFormat="1" x14ac:dyDescent="0.3">
      <c r="B353" s="40"/>
    </row>
    <row r="354" spans="2:2" s="39" customFormat="1" x14ac:dyDescent="0.3">
      <c r="B354" s="40"/>
    </row>
    <row r="355" spans="2:2" s="39" customFormat="1" x14ac:dyDescent="0.3">
      <c r="B355" s="40"/>
    </row>
    <row r="356" spans="2:2" s="39" customFormat="1" x14ac:dyDescent="0.3">
      <c r="B356" s="40"/>
    </row>
    <row r="357" spans="2:2" s="39" customFormat="1" x14ac:dyDescent="0.3">
      <c r="B357" s="40"/>
    </row>
    <row r="358" spans="2:2" s="39" customFormat="1" x14ac:dyDescent="0.3">
      <c r="B358" s="40"/>
    </row>
    <row r="359" spans="2:2" s="39" customFormat="1" x14ac:dyDescent="0.3">
      <c r="B359" s="40"/>
    </row>
    <row r="360" spans="2:2" s="39" customFormat="1" x14ac:dyDescent="0.3">
      <c r="B360" s="40"/>
    </row>
    <row r="361" spans="2:2" s="39" customFormat="1" x14ac:dyDescent="0.3">
      <c r="B361" s="40"/>
    </row>
    <row r="362" spans="2:2" s="39" customFormat="1" x14ac:dyDescent="0.3">
      <c r="B362" s="40"/>
    </row>
    <row r="363" spans="2:2" s="39" customFormat="1" x14ac:dyDescent="0.3">
      <c r="B363" s="40"/>
    </row>
    <row r="364" spans="2:2" s="39" customFormat="1" x14ac:dyDescent="0.3">
      <c r="B364" s="40"/>
    </row>
    <row r="365" spans="2:2" s="39" customFormat="1" x14ac:dyDescent="0.3">
      <c r="B365" s="40"/>
    </row>
    <row r="366" spans="2:2" s="39" customFormat="1" x14ac:dyDescent="0.3">
      <c r="B366" s="40"/>
    </row>
    <row r="367" spans="2:2" s="39" customFormat="1" x14ac:dyDescent="0.3">
      <c r="B367" s="40"/>
    </row>
    <row r="368" spans="2:2" s="39" customFormat="1" x14ac:dyDescent="0.3">
      <c r="B368" s="40"/>
    </row>
    <row r="369" spans="2:2" s="39" customFormat="1" x14ac:dyDescent="0.3">
      <c r="B369" s="40"/>
    </row>
    <row r="370" spans="2:2" s="39" customFormat="1" x14ac:dyDescent="0.3">
      <c r="B370" s="40"/>
    </row>
    <row r="371" spans="2:2" s="39" customFormat="1" x14ac:dyDescent="0.3">
      <c r="B371" s="40"/>
    </row>
    <row r="372" spans="2:2" s="39" customFormat="1" x14ac:dyDescent="0.3">
      <c r="B372" s="40"/>
    </row>
    <row r="373" spans="2:2" s="39" customFormat="1" x14ac:dyDescent="0.3">
      <c r="B373" s="40"/>
    </row>
    <row r="374" spans="2:2" s="39" customFormat="1" x14ac:dyDescent="0.3">
      <c r="B374" s="40"/>
    </row>
    <row r="375" spans="2:2" s="39" customFormat="1" x14ac:dyDescent="0.3">
      <c r="B375" s="40"/>
    </row>
    <row r="376" spans="2:2" s="39" customFormat="1" x14ac:dyDescent="0.3">
      <c r="B376" s="40"/>
    </row>
    <row r="377" spans="2:2" s="39" customFormat="1" x14ac:dyDescent="0.3">
      <c r="B377" s="40"/>
    </row>
    <row r="378" spans="2:2" s="39" customFormat="1" x14ac:dyDescent="0.3">
      <c r="B378" s="40"/>
    </row>
    <row r="379" spans="2:2" s="39" customFormat="1" x14ac:dyDescent="0.3">
      <c r="B379" s="40"/>
    </row>
    <row r="380" spans="2:2" s="39" customFormat="1" x14ac:dyDescent="0.3">
      <c r="B380" s="40"/>
    </row>
    <row r="381" spans="2:2" s="39" customFormat="1" x14ac:dyDescent="0.3">
      <c r="B381" s="40"/>
    </row>
    <row r="382" spans="2:2" s="39" customFormat="1" x14ac:dyDescent="0.3">
      <c r="B382" s="40"/>
    </row>
    <row r="383" spans="2:2" s="39" customFormat="1" x14ac:dyDescent="0.3">
      <c r="B383" s="40"/>
    </row>
    <row r="384" spans="2:2" s="39" customFormat="1" x14ac:dyDescent="0.3">
      <c r="B384" s="40"/>
    </row>
    <row r="385" spans="2:2" s="39" customFormat="1" x14ac:dyDescent="0.3">
      <c r="B385" s="40"/>
    </row>
    <row r="386" spans="2:2" s="39" customFormat="1" x14ac:dyDescent="0.3">
      <c r="B386" s="40"/>
    </row>
    <row r="387" spans="2:2" s="39" customFormat="1" x14ac:dyDescent="0.3">
      <c r="B387" s="40"/>
    </row>
    <row r="388" spans="2:2" s="39" customFormat="1" x14ac:dyDescent="0.3">
      <c r="B388" s="40"/>
    </row>
    <row r="389" spans="2:2" s="39" customFormat="1" x14ac:dyDescent="0.3">
      <c r="B389" s="40"/>
    </row>
    <row r="390" spans="2:2" s="39" customFormat="1" x14ac:dyDescent="0.3">
      <c r="B390" s="40"/>
    </row>
    <row r="391" spans="2:2" s="39" customFormat="1" x14ac:dyDescent="0.3">
      <c r="B391" s="40"/>
    </row>
    <row r="392" spans="2:2" s="39" customFormat="1" x14ac:dyDescent="0.3">
      <c r="B392" s="40"/>
    </row>
    <row r="393" spans="2:2" s="39" customFormat="1" x14ac:dyDescent="0.3">
      <c r="B393" s="40"/>
    </row>
    <row r="394" spans="2:2" s="39" customFormat="1" x14ac:dyDescent="0.3">
      <c r="B394" s="40"/>
    </row>
    <row r="395" spans="2:2" s="39" customFormat="1" x14ac:dyDescent="0.3">
      <c r="B395" s="40"/>
    </row>
    <row r="396" spans="2:2" s="39" customFormat="1" x14ac:dyDescent="0.3">
      <c r="B396" s="40"/>
    </row>
    <row r="397" spans="2:2" s="39" customFormat="1" x14ac:dyDescent="0.3">
      <c r="B397" s="40"/>
    </row>
    <row r="398" spans="2:2" s="39" customFormat="1" x14ac:dyDescent="0.3">
      <c r="B398" s="40"/>
    </row>
    <row r="399" spans="2:2" s="39" customFormat="1" x14ac:dyDescent="0.3">
      <c r="B399" s="40"/>
    </row>
    <row r="400" spans="2:2" s="39" customFormat="1" x14ac:dyDescent="0.3">
      <c r="B400" s="40"/>
    </row>
    <row r="401" spans="2:2" s="39" customFormat="1" x14ac:dyDescent="0.3">
      <c r="B401" s="40"/>
    </row>
    <row r="402" spans="2:2" s="39" customFormat="1" x14ac:dyDescent="0.3">
      <c r="B402" s="40"/>
    </row>
    <row r="403" spans="2:2" s="39" customFormat="1" x14ac:dyDescent="0.3">
      <c r="B403" s="40"/>
    </row>
    <row r="404" spans="2:2" s="39" customFormat="1" x14ac:dyDescent="0.3">
      <c r="B404" s="40"/>
    </row>
    <row r="405" spans="2:2" s="39" customFormat="1" x14ac:dyDescent="0.3">
      <c r="B405" s="40"/>
    </row>
    <row r="406" spans="2:2" s="39" customFormat="1" x14ac:dyDescent="0.3">
      <c r="B406" s="40"/>
    </row>
    <row r="407" spans="2:2" s="39" customFormat="1" x14ac:dyDescent="0.3">
      <c r="B407" s="40"/>
    </row>
    <row r="408" spans="2:2" s="39" customFormat="1" x14ac:dyDescent="0.3">
      <c r="B408" s="40"/>
    </row>
    <row r="409" spans="2:2" s="39" customFormat="1" x14ac:dyDescent="0.3">
      <c r="B409" s="40"/>
    </row>
    <row r="410" spans="2:2" s="39" customFormat="1" x14ac:dyDescent="0.3">
      <c r="B410" s="40"/>
    </row>
    <row r="411" spans="2:2" s="39" customFormat="1" x14ac:dyDescent="0.3">
      <c r="B411" s="40"/>
    </row>
    <row r="412" spans="2:2" s="39" customFormat="1" x14ac:dyDescent="0.3">
      <c r="B412" s="40"/>
    </row>
    <row r="413" spans="2:2" s="39" customFormat="1" x14ac:dyDescent="0.3">
      <c r="B413" s="40"/>
    </row>
    <row r="414" spans="2:2" s="39" customFormat="1" x14ac:dyDescent="0.3">
      <c r="B414" s="40"/>
    </row>
    <row r="415" spans="2:2" s="39" customFormat="1" x14ac:dyDescent="0.3">
      <c r="B415" s="40"/>
    </row>
    <row r="416" spans="2:2" s="39" customFormat="1" x14ac:dyDescent="0.3">
      <c r="B416" s="40"/>
    </row>
    <row r="417" spans="2:2" s="39" customFormat="1" x14ac:dyDescent="0.3">
      <c r="B417" s="40"/>
    </row>
    <row r="418" spans="2:2" s="39" customFormat="1" x14ac:dyDescent="0.3">
      <c r="B418" s="40"/>
    </row>
    <row r="419" spans="2:2" s="39" customFormat="1" x14ac:dyDescent="0.3">
      <c r="B419" s="40"/>
    </row>
    <row r="420" spans="2:2" s="39" customFormat="1" x14ac:dyDescent="0.3">
      <c r="B420" s="40"/>
    </row>
    <row r="421" spans="2:2" s="39" customFormat="1" x14ac:dyDescent="0.3">
      <c r="B421" s="40"/>
    </row>
    <row r="422" spans="2:2" s="39" customFormat="1" x14ac:dyDescent="0.3">
      <c r="B422" s="40"/>
    </row>
    <row r="423" spans="2:2" s="39" customFormat="1" x14ac:dyDescent="0.3">
      <c r="B423" s="40"/>
    </row>
    <row r="424" spans="2:2" s="39" customFormat="1" x14ac:dyDescent="0.3">
      <c r="B424" s="40"/>
    </row>
    <row r="425" spans="2:2" s="39" customFormat="1" x14ac:dyDescent="0.3">
      <c r="B425" s="40"/>
    </row>
    <row r="426" spans="2:2" s="39" customFormat="1" x14ac:dyDescent="0.3">
      <c r="B426" s="40"/>
    </row>
    <row r="427" spans="2:2" s="39" customFormat="1" x14ac:dyDescent="0.3">
      <c r="B427" s="40"/>
    </row>
    <row r="428" spans="2:2" s="39" customFormat="1" x14ac:dyDescent="0.3">
      <c r="B428" s="40"/>
    </row>
    <row r="429" spans="2:2" s="39" customFormat="1" x14ac:dyDescent="0.3">
      <c r="B429" s="40"/>
    </row>
    <row r="430" spans="2:2" s="39" customFormat="1" x14ac:dyDescent="0.3">
      <c r="B430" s="40"/>
    </row>
    <row r="431" spans="2:2" s="39" customFormat="1" x14ac:dyDescent="0.3">
      <c r="B431" s="40"/>
    </row>
    <row r="432" spans="2:2" s="39" customFormat="1" x14ac:dyDescent="0.3">
      <c r="B432" s="40"/>
    </row>
    <row r="433" spans="2:2" s="39" customFormat="1" x14ac:dyDescent="0.3">
      <c r="B433" s="40"/>
    </row>
    <row r="434" spans="2:2" s="39" customFormat="1" x14ac:dyDescent="0.3">
      <c r="B434" s="40"/>
    </row>
    <row r="435" spans="2:2" s="39" customFormat="1" x14ac:dyDescent="0.3">
      <c r="B435" s="40"/>
    </row>
    <row r="436" spans="2:2" s="39" customFormat="1" x14ac:dyDescent="0.3">
      <c r="B436" s="40"/>
    </row>
    <row r="437" spans="2:2" s="39" customFormat="1" x14ac:dyDescent="0.3">
      <c r="B437" s="40"/>
    </row>
    <row r="438" spans="2:2" s="39" customFormat="1" x14ac:dyDescent="0.3">
      <c r="B438" s="40"/>
    </row>
    <row r="439" spans="2:2" s="39" customFormat="1" x14ac:dyDescent="0.3">
      <c r="B439" s="40"/>
    </row>
    <row r="440" spans="2:2" s="39" customFormat="1" x14ac:dyDescent="0.3">
      <c r="B440" s="40"/>
    </row>
    <row r="441" spans="2:2" s="39" customFormat="1" x14ac:dyDescent="0.3">
      <c r="B441" s="40"/>
    </row>
    <row r="442" spans="2:2" s="39" customFormat="1" x14ac:dyDescent="0.3">
      <c r="B442" s="40"/>
    </row>
    <row r="443" spans="2:2" s="39" customFormat="1" x14ac:dyDescent="0.3">
      <c r="B443" s="40"/>
    </row>
    <row r="444" spans="2:2" s="39" customFormat="1" x14ac:dyDescent="0.3">
      <c r="B444" s="40"/>
    </row>
    <row r="445" spans="2:2" s="39" customFormat="1" x14ac:dyDescent="0.3">
      <c r="B445" s="40"/>
    </row>
    <row r="446" spans="2:2" s="39" customFormat="1" x14ac:dyDescent="0.3">
      <c r="B446" s="40"/>
    </row>
    <row r="447" spans="2:2" s="39" customFormat="1" x14ac:dyDescent="0.3">
      <c r="B447" s="40"/>
    </row>
    <row r="448" spans="2:2" s="39" customFormat="1" x14ac:dyDescent="0.3">
      <c r="B448" s="40"/>
    </row>
    <row r="449" spans="2:2" s="39" customFormat="1" x14ac:dyDescent="0.3">
      <c r="B449" s="40"/>
    </row>
    <row r="450" spans="2:2" s="39" customFormat="1" x14ac:dyDescent="0.3">
      <c r="B450" s="40"/>
    </row>
    <row r="451" spans="2:2" s="39" customFormat="1" x14ac:dyDescent="0.3">
      <c r="B451" s="40"/>
    </row>
    <row r="452" spans="2:2" s="39" customFormat="1" x14ac:dyDescent="0.3">
      <c r="B452" s="40"/>
    </row>
    <row r="453" spans="2:2" s="39" customFormat="1" x14ac:dyDescent="0.3">
      <c r="B453" s="40"/>
    </row>
    <row r="454" spans="2:2" s="39" customFormat="1" x14ac:dyDescent="0.3">
      <c r="B454" s="40"/>
    </row>
    <row r="455" spans="2:2" s="39" customFormat="1" x14ac:dyDescent="0.3">
      <c r="B455" s="40"/>
    </row>
    <row r="456" spans="2:2" s="39" customFormat="1" x14ac:dyDescent="0.3">
      <c r="B456" s="40"/>
    </row>
    <row r="457" spans="2:2" s="39" customFormat="1" x14ac:dyDescent="0.3">
      <c r="B457" s="40"/>
    </row>
    <row r="458" spans="2:2" s="39" customFormat="1" x14ac:dyDescent="0.3">
      <c r="B458" s="40"/>
    </row>
    <row r="459" spans="2:2" s="39" customFormat="1" x14ac:dyDescent="0.3">
      <c r="B459" s="40"/>
    </row>
    <row r="460" spans="2:2" s="39" customFormat="1" x14ac:dyDescent="0.3">
      <c r="B460" s="40"/>
    </row>
    <row r="461" spans="2:2" s="39" customFormat="1" x14ac:dyDescent="0.3">
      <c r="B461" s="40"/>
    </row>
    <row r="462" spans="2:2" s="39" customFormat="1" x14ac:dyDescent="0.3">
      <c r="B462" s="40"/>
    </row>
    <row r="463" spans="2:2" s="39" customFormat="1" x14ac:dyDescent="0.3">
      <c r="B463" s="40"/>
    </row>
    <row r="464" spans="2:2" s="39" customFormat="1" x14ac:dyDescent="0.3">
      <c r="B464" s="40"/>
    </row>
    <row r="465" spans="2:2" s="39" customFormat="1" x14ac:dyDescent="0.3">
      <c r="B465" s="40"/>
    </row>
    <row r="466" spans="2:2" s="39" customFormat="1" x14ac:dyDescent="0.3">
      <c r="B466" s="40"/>
    </row>
    <row r="467" spans="2:2" s="39" customFormat="1" x14ac:dyDescent="0.3">
      <c r="B467" s="40"/>
    </row>
    <row r="468" spans="2:2" s="39" customFormat="1" x14ac:dyDescent="0.3">
      <c r="B468" s="40"/>
    </row>
    <row r="469" spans="2:2" s="39" customFormat="1" x14ac:dyDescent="0.3">
      <c r="B469" s="40"/>
    </row>
    <row r="470" spans="2:2" s="39" customFormat="1" x14ac:dyDescent="0.3">
      <c r="B470" s="40"/>
    </row>
    <row r="471" spans="2:2" s="39" customFormat="1" x14ac:dyDescent="0.3">
      <c r="B471" s="40"/>
    </row>
    <row r="472" spans="2:2" s="39" customFormat="1" x14ac:dyDescent="0.3">
      <c r="B472" s="40"/>
    </row>
    <row r="473" spans="2:2" s="39" customFormat="1" x14ac:dyDescent="0.3">
      <c r="B473" s="40"/>
    </row>
    <row r="474" spans="2:2" s="39" customFormat="1" x14ac:dyDescent="0.3">
      <c r="B474" s="40"/>
    </row>
    <row r="475" spans="2:2" s="39" customFormat="1" x14ac:dyDescent="0.3">
      <c r="B475" s="40"/>
    </row>
    <row r="476" spans="2:2" s="39" customFormat="1" x14ac:dyDescent="0.3">
      <c r="B476" s="40"/>
    </row>
    <row r="477" spans="2:2" s="39" customFormat="1" x14ac:dyDescent="0.3">
      <c r="B477" s="40"/>
    </row>
    <row r="478" spans="2:2" s="39" customFormat="1" x14ac:dyDescent="0.3">
      <c r="B478" s="40"/>
    </row>
    <row r="479" spans="2:2" s="39" customFormat="1" x14ac:dyDescent="0.3">
      <c r="B479" s="40"/>
    </row>
    <row r="480" spans="2:2" s="39" customFormat="1" x14ac:dyDescent="0.3">
      <c r="B480" s="40"/>
    </row>
    <row r="481" spans="2:2" s="39" customFormat="1" x14ac:dyDescent="0.3">
      <c r="B481" s="40"/>
    </row>
    <row r="482" spans="2:2" s="39" customFormat="1" x14ac:dyDescent="0.3">
      <c r="B482" s="40"/>
    </row>
    <row r="483" spans="2:2" s="39" customFormat="1" x14ac:dyDescent="0.3">
      <c r="B483" s="40"/>
    </row>
    <row r="484" spans="2:2" s="39" customFormat="1" x14ac:dyDescent="0.3">
      <c r="B484" s="40"/>
    </row>
    <row r="485" spans="2:2" s="39" customFormat="1" x14ac:dyDescent="0.3">
      <c r="B485" s="40"/>
    </row>
    <row r="486" spans="2:2" s="39" customFormat="1" x14ac:dyDescent="0.3">
      <c r="B486" s="40"/>
    </row>
    <row r="487" spans="2:2" s="39" customFormat="1" x14ac:dyDescent="0.3">
      <c r="B487" s="40"/>
    </row>
    <row r="488" spans="2:2" s="39" customFormat="1" x14ac:dyDescent="0.3">
      <c r="B488" s="40"/>
    </row>
    <row r="489" spans="2:2" s="39" customFormat="1" x14ac:dyDescent="0.3">
      <c r="B489" s="40"/>
    </row>
    <row r="490" spans="2:2" s="39" customFormat="1" x14ac:dyDescent="0.3">
      <c r="B490" s="40"/>
    </row>
    <row r="491" spans="2:2" s="39" customFormat="1" x14ac:dyDescent="0.3">
      <c r="B491" s="40"/>
    </row>
    <row r="492" spans="2:2" s="39" customFormat="1" x14ac:dyDescent="0.3">
      <c r="B492" s="40"/>
    </row>
    <row r="493" spans="2:2" s="39" customFormat="1" x14ac:dyDescent="0.3">
      <c r="B493" s="40"/>
    </row>
    <row r="494" spans="2:2" s="39" customFormat="1" x14ac:dyDescent="0.3">
      <c r="B494" s="40"/>
    </row>
    <row r="495" spans="2:2" s="39" customFormat="1" x14ac:dyDescent="0.3">
      <c r="B495" s="40"/>
    </row>
    <row r="496" spans="2:2" s="39" customFormat="1" x14ac:dyDescent="0.3">
      <c r="B496" s="40"/>
    </row>
    <row r="497" spans="2:2" s="39" customFormat="1" x14ac:dyDescent="0.3">
      <c r="B497" s="40"/>
    </row>
    <row r="498" spans="2:2" s="39" customFormat="1" x14ac:dyDescent="0.3">
      <c r="B498" s="40"/>
    </row>
    <row r="499" spans="2:2" s="39" customFormat="1" x14ac:dyDescent="0.3">
      <c r="B499" s="40"/>
    </row>
    <row r="500" spans="2:2" s="39" customFormat="1" x14ac:dyDescent="0.3">
      <c r="B500" s="40"/>
    </row>
    <row r="501" spans="2:2" s="39" customFormat="1" x14ac:dyDescent="0.3">
      <c r="B501" s="40"/>
    </row>
    <row r="502" spans="2:2" s="39" customFormat="1" x14ac:dyDescent="0.3">
      <c r="B502" s="40"/>
    </row>
    <row r="503" spans="2:2" s="39" customFormat="1" x14ac:dyDescent="0.3">
      <c r="B503" s="40"/>
    </row>
    <row r="504" spans="2:2" s="39" customFormat="1" x14ac:dyDescent="0.3">
      <c r="B504" s="40"/>
    </row>
    <row r="505" spans="2:2" s="39" customFormat="1" x14ac:dyDescent="0.3">
      <c r="B505" s="40"/>
    </row>
    <row r="506" spans="2:2" s="39" customFormat="1" x14ac:dyDescent="0.3">
      <c r="B506" s="40"/>
    </row>
    <row r="507" spans="2:2" s="39" customFormat="1" x14ac:dyDescent="0.3">
      <c r="B507" s="40"/>
    </row>
    <row r="508" spans="2:2" s="39" customFormat="1" x14ac:dyDescent="0.3">
      <c r="B508" s="40"/>
    </row>
    <row r="509" spans="2:2" s="39" customFormat="1" x14ac:dyDescent="0.3">
      <c r="B509" s="40"/>
    </row>
    <row r="510" spans="2:2" s="39" customFormat="1" x14ac:dyDescent="0.3">
      <c r="B510" s="40"/>
    </row>
    <row r="511" spans="2:2" s="39" customFormat="1" x14ac:dyDescent="0.3">
      <c r="B511" s="40"/>
    </row>
    <row r="512" spans="2:2" s="39" customFormat="1" x14ac:dyDescent="0.3">
      <c r="B512" s="40"/>
    </row>
    <row r="513" spans="2:80" s="39" customFormat="1" x14ac:dyDescent="0.3">
      <c r="B513" s="40"/>
    </row>
    <row r="514" spans="2:80" s="39" customFormat="1" x14ac:dyDescent="0.3">
      <c r="B514" s="40"/>
    </row>
    <row r="515" spans="2:80" s="39" customFormat="1" x14ac:dyDescent="0.3">
      <c r="B515" s="40"/>
    </row>
    <row r="516" spans="2:80" s="2" customFormat="1" x14ac:dyDescent="0.3">
      <c r="B516" s="8"/>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c r="BC516" s="39"/>
      <c r="BD516" s="39"/>
      <c r="BE516" s="39"/>
      <c r="BF516" s="39"/>
      <c r="BG516" s="39"/>
      <c r="BH516" s="39"/>
      <c r="BI516" s="39"/>
      <c r="BJ516" s="39"/>
      <c r="BK516" s="39"/>
      <c r="BL516" s="39"/>
      <c r="BM516" s="39"/>
      <c r="BN516" s="39"/>
      <c r="BO516" s="39"/>
      <c r="BP516" s="39"/>
      <c r="BQ516" s="39"/>
      <c r="BR516" s="39"/>
      <c r="BS516" s="39"/>
      <c r="BT516" s="39"/>
      <c r="BU516" s="39"/>
      <c r="BV516" s="39"/>
      <c r="BW516" s="39"/>
      <c r="BX516" s="39"/>
      <c r="BY516" s="39"/>
      <c r="BZ516" s="39"/>
      <c r="CA516" s="39"/>
      <c r="CB516" s="39"/>
    </row>
    <row r="517" spans="2:80" s="2" customFormat="1" x14ac:dyDescent="0.3">
      <c r="B517" s="8"/>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c r="BC517" s="39"/>
      <c r="BD517" s="39"/>
      <c r="BE517" s="39"/>
      <c r="BF517" s="39"/>
      <c r="BG517" s="39"/>
      <c r="BH517" s="39"/>
      <c r="BI517" s="39"/>
      <c r="BJ517" s="39"/>
      <c r="BK517" s="39"/>
      <c r="BL517" s="39"/>
      <c r="BM517" s="39"/>
      <c r="BN517" s="39"/>
      <c r="BO517" s="39"/>
      <c r="BP517" s="39"/>
      <c r="BQ517" s="39"/>
      <c r="BR517" s="39"/>
      <c r="BS517" s="39"/>
      <c r="BT517" s="39"/>
      <c r="BU517" s="39"/>
      <c r="BV517" s="39"/>
      <c r="BW517" s="39"/>
      <c r="BX517" s="39"/>
      <c r="BY517" s="39"/>
      <c r="BZ517" s="39"/>
      <c r="CA517" s="39"/>
      <c r="CB517" s="39"/>
    </row>
    <row r="518" spans="2:80" s="2" customFormat="1" x14ac:dyDescent="0.3">
      <c r="B518" s="8"/>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c r="BC518" s="39"/>
      <c r="BD518" s="39"/>
      <c r="BE518" s="39"/>
      <c r="BF518" s="39"/>
      <c r="BG518" s="39"/>
      <c r="BH518" s="39"/>
      <c r="BI518" s="39"/>
      <c r="BJ518" s="39"/>
      <c r="BK518" s="39"/>
      <c r="BL518" s="39"/>
      <c r="BM518" s="39"/>
      <c r="BN518" s="39"/>
      <c r="BO518" s="39"/>
      <c r="BP518" s="39"/>
      <c r="BQ518" s="39"/>
      <c r="BR518" s="39"/>
      <c r="BS518" s="39"/>
      <c r="BT518" s="39"/>
      <c r="BU518" s="39"/>
      <c r="BV518" s="39"/>
      <c r="BW518" s="39"/>
      <c r="BX518" s="39"/>
      <c r="BY518" s="39"/>
      <c r="BZ518" s="39"/>
      <c r="CA518" s="39"/>
      <c r="CB518" s="39"/>
    </row>
    <row r="519" spans="2:80" s="2" customFormat="1" x14ac:dyDescent="0.3">
      <c r="B519" s="8"/>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c r="BC519" s="39"/>
      <c r="BD519" s="39"/>
      <c r="BE519" s="39"/>
      <c r="BF519" s="39"/>
      <c r="BG519" s="39"/>
      <c r="BH519" s="39"/>
      <c r="BI519" s="39"/>
      <c r="BJ519" s="39"/>
      <c r="BK519" s="39"/>
      <c r="BL519" s="39"/>
      <c r="BM519" s="39"/>
      <c r="BN519" s="39"/>
      <c r="BO519" s="39"/>
      <c r="BP519" s="39"/>
      <c r="BQ519" s="39"/>
      <c r="BR519" s="39"/>
      <c r="BS519" s="39"/>
      <c r="BT519" s="39"/>
      <c r="BU519" s="39"/>
      <c r="BV519" s="39"/>
      <c r="BW519" s="39"/>
      <c r="BX519" s="39"/>
      <c r="BY519" s="39"/>
      <c r="BZ519" s="39"/>
      <c r="CA519" s="39"/>
      <c r="CB519" s="39"/>
    </row>
    <row r="520" spans="2:80" s="2" customFormat="1" x14ac:dyDescent="0.3">
      <c r="B520" s="8"/>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c r="BC520" s="39"/>
      <c r="BD520" s="39"/>
      <c r="BE520" s="39"/>
      <c r="BF520" s="39"/>
      <c r="BG520" s="39"/>
      <c r="BH520" s="39"/>
      <c r="BI520" s="39"/>
      <c r="BJ520" s="39"/>
      <c r="BK520" s="39"/>
      <c r="BL520" s="39"/>
      <c r="BM520" s="39"/>
      <c r="BN520" s="39"/>
      <c r="BO520" s="39"/>
      <c r="BP520" s="39"/>
      <c r="BQ520" s="39"/>
      <c r="BR520" s="39"/>
      <c r="BS520" s="39"/>
      <c r="BT520" s="39"/>
      <c r="BU520" s="39"/>
      <c r="BV520" s="39"/>
      <c r="BW520" s="39"/>
      <c r="BX520" s="39"/>
      <c r="BY520" s="39"/>
      <c r="BZ520" s="39"/>
      <c r="CA520" s="39"/>
      <c r="CB520" s="39"/>
    </row>
    <row r="521" spans="2:80" s="2" customFormat="1" x14ac:dyDescent="0.3">
      <c r="B521" s="8"/>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c r="BC521" s="39"/>
      <c r="BD521" s="39"/>
      <c r="BE521" s="39"/>
      <c r="BF521" s="39"/>
      <c r="BG521" s="39"/>
      <c r="BH521" s="39"/>
      <c r="BI521" s="39"/>
      <c r="BJ521" s="39"/>
      <c r="BK521" s="39"/>
      <c r="BL521" s="39"/>
      <c r="BM521" s="39"/>
      <c r="BN521" s="39"/>
      <c r="BO521" s="39"/>
      <c r="BP521" s="39"/>
      <c r="BQ521" s="39"/>
      <c r="BR521" s="39"/>
      <c r="BS521" s="39"/>
      <c r="BT521" s="39"/>
      <c r="BU521" s="39"/>
      <c r="BV521" s="39"/>
      <c r="BW521" s="39"/>
      <c r="BX521" s="39"/>
      <c r="BY521" s="39"/>
      <c r="BZ521" s="39"/>
      <c r="CA521" s="39"/>
      <c r="CB521" s="39"/>
    </row>
    <row r="522" spans="2:80" s="2" customFormat="1" x14ac:dyDescent="0.3">
      <c r="B522" s="8"/>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c r="BC522" s="39"/>
      <c r="BD522" s="39"/>
      <c r="BE522" s="39"/>
      <c r="BF522" s="39"/>
      <c r="BG522" s="39"/>
      <c r="BH522" s="39"/>
      <c r="BI522" s="39"/>
      <c r="BJ522" s="39"/>
      <c r="BK522" s="39"/>
      <c r="BL522" s="39"/>
      <c r="BM522" s="39"/>
      <c r="BN522" s="39"/>
      <c r="BO522" s="39"/>
      <c r="BP522" s="39"/>
      <c r="BQ522" s="39"/>
      <c r="BR522" s="39"/>
      <c r="BS522" s="39"/>
      <c r="BT522" s="39"/>
      <c r="BU522" s="39"/>
      <c r="BV522" s="39"/>
      <c r="BW522" s="39"/>
      <c r="BX522" s="39"/>
      <c r="BY522" s="39"/>
      <c r="BZ522" s="39"/>
      <c r="CA522" s="39"/>
      <c r="CB522" s="39"/>
    </row>
    <row r="523" spans="2:80" s="2" customFormat="1" x14ac:dyDescent="0.3">
      <c r="B523" s="8"/>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c r="BC523" s="39"/>
      <c r="BD523" s="39"/>
      <c r="BE523" s="39"/>
      <c r="BF523" s="39"/>
      <c r="BG523" s="39"/>
      <c r="BH523" s="39"/>
      <c r="BI523" s="39"/>
      <c r="BJ523" s="39"/>
      <c r="BK523" s="39"/>
      <c r="BL523" s="39"/>
      <c r="BM523" s="39"/>
      <c r="BN523" s="39"/>
      <c r="BO523" s="39"/>
      <c r="BP523" s="39"/>
      <c r="BQ523" s="39"/>
      <c r="BR523" s="39"/>
      <c r="BS523" s="39"/>
      <c r="BT523" s="39"/>
      <c r="BU523" s="39"/>
      <c r="BV523" s="39"/>
      <c r="BW523" s="39"/>
      <c r="BX523" s="39"/>
      <c r="BY523" s="39"/>
      <c r="BZ523" s="39"/>
      <c r="CA523" s="39"/>
      <c r="CB523" s="39"/>
    </row>
    <row r="524" spans="2:80" s="2" customFormat="1" x14ac:dyDescent="0.3">
      <c r="B524" s="8"/>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c r="BC524" s="39"/>
      <c r="BD524" s="39"/>
      <c r="BE524" s="39"/>
      <c r="BF524" s="39"/>
      <c r="BG524" s="39"/>
      <c r="BH524" s="39"/>
      <c r="BI524" s="39"/>
      <c r="BJ524" s="39"/>
      <c r="BK524" s="39"/>
      <c r="BL524" s="39"/>
      <c r="BM524" s="39"/>
      <c r="BN524" s="39"/>
      <c r="BO524" s="39"/>
      <c r="BP524" s="39"/>
      <c r="BQ524" s="39"/>
      <c r="BR524" s="39"/>
      <c r="BS524" s="39"/>
      <c r="BT524" s="39"/>
      <c r="BU524" s="39"/>
      <c r="BV524" s="39"/>
      <c r="BW524" s="39"/>
      <c r="BX524" s="39"/>
      <c r="BY524" s="39"/>
      <c r="BZ524" s="39"/>
      <c r="CA524" s="39"/>
      <c r="CB524" s="39"/>
    </row>
    <row r="525" spans="2:80" s="2" customFormat="1" x14ac:dyDescent="0.3">
      <c r="B525" s="8"/>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c r="BC525" s="39"/>
      <c r="BD525" s="39"/>
      <c r="BE525" s="39"/>
      <c r="BF525" s="39"/>
      <c r="BG525" s="39"/>
      <c r="BH525" s="39"/>
      <c r="BI525" s="39"/>
      <c r="BJ525" s="39"/>
      <c r="BK525" s="39"/>
      <c r="BL525" s="39"/>
      <c r="BM525" s="39"/>
      <c r="BN525" s="39"/>
      <c r="BO525" s="39"/>
      <c r="BP525" s="39"/>
      <c r="BQ525" s="39"/>
      <c r="BR525" s="39"/>
      <c r="BS525" s="39"/>
      <c r="BT525" s="39"/>
      <c r="BU525" s="39"/>
      <c r="BV525" s="39"/>
      <c r="BW525" s="39"/>
      <c r="BX525" s="39"/>
      <c r="BY525" s="39"/>
      <c r="BZ525" s="39"/>
      <c r="CA525" s="39"/>
      <c r="CB525" s="39"/>
    </row>
    <row r="526" spans="2:80" s="2" customFormat="1" x14ac:dyDescent="0.3">
      <c r="B526" s="8"/>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c r="BC526" s="39"/>
      <c r="BD526" s="39"/>
      <c r="BE526" s="39"/>
      <c r="BF526" s="39"/>
      <c r="BG526" s="39"/>
      <c r="BH526" s="39"/>
      <c r="BI526" s="39"/>
      <c r="BJ526" s="39"/>
      <c r="BK526" s="39"/>
      <c r="BL526" s="39"/>
      <c r="BM526" s="39"/>
      <c r="BN526" s="39"/>
      <c r="BO526" s="39"/>
      <c r="BP526" s="39"/>
      <c r="BQ526" s="39"/>
      <c r="BR526" s="39"/>
      <c r="BS526" s="39"/>
      <c r="BT526" s="39"/>
      <c r="BU526" s="39"/>
      <c r="BV526" s="39"/>
      <c r="BW526" s="39"/>
      <c r="BX526" s="39"/>
      <c r="BY526" s="39"/>
      <c r="BZ526" s="39"/>
      <c r="CA526" s="39"/>
      <c r="CB526" s="39"/>
    </row>
    <row r="527" spans="2:80" s="2" customFormat="1" x14ac:dyDescent="0.3">
      <c r="B527" s="8"/>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c r="BC527" s="39"/>
      <c r="BD527" s="39"/>
      <c r="BE527" s="39"/>
      <c r="BF527" s="39"/>
      <c r="BG527" s="39"/>
      <c r="BH527" s="39"/>
      <c r="BI527" s="39"/>
      <c r="BJ527" s="39"/>
      <c r="BK527" s="39"/>
      <c r="BL527" s="39"/>
      <c r="BM527" s="39"/>
      <c r="BN527" s="39"/>
      <c r="BO527" s="39"/>
      <c r="BP527" s="39"/>
      <c r="BQ527" s="39"/>
      <c r="BR527" s="39"/>
      <c r="BS527" s="39"/>
      <c r="BT527" s="39"/>
      <c r="BU527" s="39"/>
      <c r="BV527" s="39"/>
      <c r="BW527" s="39"/>
      <c r="BX527" s="39"/>
      <c r="BY527" s="39"/>
      <c r="BZ527" s="39"/>
      <c r="CA527" s="39"/>
      <c r="CB527" s="39"/>
    </row>
    <row r="528" spans="2:80" s="2" customFormat="1" x14ac:dyDescent="0.3">
      <c r="B528" s="8"/>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39"/>
      <c r="BS528" s="39"/>
      <c r="BT528" s="39"/>
      <c r="BU528" s="39"/>
      <c r="BV528" s="39"/>
      <c r="BW528" s="39"/>
      <c r="BX528" s="39"/>
      <c r="BY528" s="39"/>
      <c r="BZ528" s="39"/>
      <c r="CA528" s="39"/>
      <c r="CB528" s="39"/>
    </row>
    <row r="529" spans="2:80" s="2" customFormat="1" x14ac:dyDescent="0.3">
      <c r="B529" s="8"/>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c r="BC529" s="39"/>
      <c r="BD529" s="39"/>
      <c r="BE529" s="39"/>
      <c r="BF529" s="39"/>
      <c r="BG529" s="39"/>
      <c r="BH529" s="39"/>
      <c r="BI529" s="39"/>
      <c r="BJ529" s="39"/>
      <c r="BK529" s="39"/>
      <c r="BL529" s="39"/>
      <c r="BM529" s="39"/>
      <c r="BN529" s="39"/>
      <c r="BO529" s="39"/>
      <c r="BP529" s="39"/>
      <c r="BQ529" s="39"/>
      <c r="BR529" s="39"/>
      <c r="BS529" s="39"/>
      <c r="BT529" s="39"/>
      <c r="BU529" s="39"/>
      <c r="BV529" s="39"/>
      <c r="BW529" s="39"/>
      <c r="BX529" s="39"/>
      <c r="BY529" s="39"/>
      <c r="BZ529" s="39"/>
      <c r="CA529" s="39"/>
      <c r="CB529" s="39"/>
    </row>
    <row r="530" spans="2:80" s="2" customFormat="1" x14ac:dyDescent="0.3">
      <c r="B530" s="8"/>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c r="BC530" s="39"/>
      <c r="BD530" s="39"/>
      <c r="BE530" s="39"/>
      <c r="BF530" s="39"/>
      <c r="BG530" s="39"/>
      <c r="BH530" s="39"/>
      <c r="BI530" s="39"/>
      <c r="BJ530" s="39"/>
      <c r="BK530" s="39"/>
      <c r="BL530" s="39"/>
      <c r="BM530" s="39"/>
      <c r="BN530" s="39"/>
      <c r="BO530" s="39"/>
      <c r="BP530" s="39"/>
      <c r="BQ530" s="39"/>
      <c r="BR530" s="39"/>
      <c r="BS530" s="39"/>
      <c r="BT530" s="39"/>
      <c r="BU530" s="39"/>
      <c r="BV530" s="39"/>
      <c r="BW530" s="39"/>
      <c r="BX530" s="39"/>
      <c r="BY530" s="39"/>
      <c r="BZ530" s="39"/>
      <c r="CA530" s="39"/>
      <c r="CB530" s="39"/>
    </row>
    <row r="531" spans="2:80" s="2" customFormat="1" x14ac:dyDescent="0.3">
      <c r="B531" s="8"/>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c r="BC531" s="39"/>
      <c r="BD531" s="39"/>
      <c r="BE531" s="39"/>
      <c r="BF531" s="39"/>
      <c r="BG531" s="39"/>
      <c r="BH531" s="39"/>
      <c r="BI531" s="39"/>
      <c r="BJ531" s="39"/>
      <c r="BK531" s="39"/>
      <c r="BL531" s="39"/>
      <c r="BM531" s="39"/>
      <c r="BN531" s="39"/>
      <c r="BO531" s="39"/>
      <c r="BP531" s="39"/>
      <c r="BQ531" s="39"/>
      <c r="BR531" s="39"/>
      <c r="BS531" s="39"/>
      <c r="BT531" s="39"/>
      <c r="BU531" s="39"/>
      <c r="BV531" s="39"/>
      <c r="BW531" s="39"/>
      <c r="BX531" s="39"/>
      <c r="BY531" s="39"/>
      <c r="BZ531" s="39"/>
      <c r="CA531" s="39"/>
      <c r="CB531" s="39"/>
    </row>
    <row r="532" spans="2:80" s="2" customFormat="1" x14ac:dyDescent="0.3">
      <c r="B532" s="8"/>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c r="BC532" s="39"/>
      <c r="BD532" s="39"/>
      <c r="BE532" s="39"/>
      <c r="BF532" s="39"/>
      <c r="BG532" s="39"/>
      <c r="BH532" s="39"/>
      <c r="BI532" s="39"/>
      <c r="BJ532" s="39"/>
      <c r="BK532" s="39"/>
      <c r="BL532" s="39"/>
      <c r="BM532" s="39"/>
      <c r="BN532" s="39"/>
      <c r="BO532" s="39"/>
      <c r="BP532" s="39"/>
      <c r="BQ532" s="39"/>
      <c r="BR532" s="39"/>
      <c r="BS532" s="39"/>
      <c r="BT532" s="39"/>
      <c r="BU532" s="39"/>
      <c r="BV532" s="39"/>
      <c r="BW532" s="39"/>
      <c r="BX532" s="39"/>
      <c r="BY532" s="39"/>
      <c r="BZ532" s="39"/>
      <c r="CA532" s="39"/>
      <c r="CB532" s="39"/>
    </row>
    <row r="533" spans="2:80" s="2" customFormat="1" x14ac:dyDescent="0.3">
      <c r="B533" s="8"/>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row>
    <row r="534" spans="2:80" s="2" customFormat="1" x14ac:dyDescent="0.3">
      <c r="B534" s="8"/>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39"/>
      <c r="BS534" s="39"/>
      <c r="BT534" s="39"/>
      <c r="BU534" s="39"/>
      <c r="BV534" s="39"/>
      <c r="BW534" s="39"/>
      <c r="BX534" s="39"/>
      <c r="BY534" s="39"/>
      <c r="BZ534" s="39"/>
      <c r="CA534" s="39"/>
      <c r="CB534" s="39"/>
    </row>
    <row r="535" spans="2:80" s="2" customFormat="1" x14ac:dyDescent="0.3">
      <c r="B535" s="8"/>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c r="BC535" s="39"/>
      <c r="BD535" s="39"/>
      <c r="BE535" s="39"/>
      <c r="BF535" s="39"/>
      <c r="BG535" s="39"/>
      <c r="BH535" s="39"/>
      <c r="BI535" s="39"/>
      <c r="BJ535" s="39"/>
      <c r="BK535" s="39"/>
      <c r="BL535" s="39"/>
      <c r="BM535" s="39"/>
      <c r="BN535" s="39"/>
      <c r="BO535" s="39"/>
      <c r="BP535" s="39"/>
      <c r="BQ535" s="39"/>
      <c r="BR535" s="39"/>
      <c r="BS535" s="39"/>
      <c r="BT535" s="39"/>
      <c r="BU535" s="39"/>
      <c r="BV535" s="39"/>
      <c r="BW535" s="39"/>
      <c r="BX535" s="39"/>
      <c r="BY535" s="39"/>
      <c r="BZ535" s="39"/>
      <c r="CA535" s="39"/>
      <c r="CB535" s="39"/>
    </row>
    <row r="536" spans="2:80" s="2" customFormat="1" x14ac:dyDescent="0.3">
      <c r="B536" s="8"/>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c r="BC536" s="39"/>
      <c r="BD536" s="39"/>
      <c r="BE536" s="39"/>
      <c r="BF536" s="39"/>
      <c r="BG536" s="39"/>
      <c r="BH536" s="39"/>
      <c r="BI536" s="39"/>
      <c r="BJ536" s="39"/>
      <c r="BK536" s="39"/>
      <c r="BL536" s="39"/>
      <c r="BM536" s="39"/>
      <c r="BN536" s="39"/>
      <c r="BO536" s="39"/>
      <c r="BP536" s="39"/>
      <c r="BQ536" s="39"/>
      <c r="BR536" s="39"/>
      <c r="BS536" s="39"/>
      <c r="BT536" s="39"/>
      <c r="BU536" s="39"/>
      <c r="BV536" s="39"/>
      <c r="BW536" s="39"/>
      <c r="BX536" s="39"/>
      <c r="BY536" s="39"/>
      <c r="BZ536" s="39"/>
      <c r="CA536" s="39"/>
      <c r="CB536" s="39"/>
    </row>
    <row r="537" spans="2:80" s="2" customFormat="1" x14ac:dyDescent="0.3">
      <c r="B537" s="8"/>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39"/>
      <c r="BG537" s="39"/>
      <c r="BH537" s="39"/>
      <c r="BI537" s="39"/>
      <c r="BJ537" s="39"/>
      <c r="BK537" s="39"/>
      <c r="BL537" s="39"/>
      <c r="BM537" s="39"/>
      <c r="BN537" s="39"/>
      <c r="BO537" s="39"/>
      <c r="BP537" s="39"/>
      <c r="BQ537" s="39"/>
      <c r="BR537" s="39"/>
      <c r="BS537" s="39"/>
      <c r="BT537" s="39"/>
      <c r="BU537" s="39"/>
      <c r="BV537" s="39"/>
      <c r="BW537" s="39"/>
      <c r="BX537" s="39"/>
      <c r="BY537" s="39"/>
      <c r="BZ537" s="39"/>
      <c r="CA537" s="39"/>
      <c r="CB537" s="39"/>
    </row>
    <row r="538" spans="2:80" s="2" customFormat="1" x14ac:dyDescent="0.3">
      <c r="B538" s="8"/>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c r="BG538" s="39"/>
      <c r="BH538" s="39"/>
      <c r="BI538" s="39"/>
      <c r="BJ538" s="39"/>
      <c r="BK538" s="39"/>
      <c r="BL538" s="39"/>
      <c r="BM538" s="39"/>
      <c r="BN538" s="39"/>
      <c r="BO538" s="39"/>
      <c r="BP538" s="39"/>
      <c r="BQ538" s="39"/>
      <c r="BR538" s="39"/>
      <c r="BS538" s="39"/>
      <c r="BT538" s="39"/>
      <c r="BU538" s="39"/>
      <c r="BV538" s="39"/>
      <c r="BW538" s="39"/>
      <c r="BX538" s="39"/>
      <c r="BY538" s="39"/>
      <c r="BZ538" s="39"/>
      <c r="CA538" s="39"/>
      <c r="CB538" s="39"/>
    </row>
    <row r="539" spans="2:80" s="2" customFormat="1" x14ac:dyDescent="0.3">
      <c r="B539" s="8"/>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c r="BC539" s="39"/>
      <c r="BD539" s="39"/>
      <c r="BE539" s="39"/>
      <c r="BF539" s="39"/>
      <c r="BG539" s="39"/>
      <c r="BH539" s="39"/>
      <c r="BI539" s="39"/>
      <c r="BJ539" s="39"/>
      <c r="BK539" s="39"/>
      <c r="BL539" s="39"/>
      <c r="BM539" s="39"/>
      <c r="BN539" s="39"/>
      <c r="BO539" s="39"/>
      <c r="BP539" s="39"/>
      <c r="BQ539" s="39"/>
      <c r="BR539" s="39"/>
      <c r="BS539" s="39"/>
      <c r="BT539" s="39"/>
      <c r="BU539" s="39"/>
      <c r="BV539" s="39"/>
      <c r="BW539" s="39"/>
      <c r="BX539" s="39"/>
      <c r="BY539" s="39"/>
      <c r="BZ539" s="39"/>
      <c r="CA539" s="39"/>
      <c r="CB539" s="39"/>
    </row>
    <row r="540" spans="2:80" s="2" customFormat="1" x14ac:dyDescent="0.3">
      <c r="B540" s="8"/>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c r="BG540" s="39"/>
      <c r="BH540" s="39"/>
      <c r="BI540" s="39"/>
      <c r="BJ540" s="39"/>
      <c r="BK540" s="39"/>
      <c r="BL540" s="39"/>
      <c r="BM540" s="39"/>
      <c r="BN540" s="39"/>
      <c r="BO540" s="39"/>
      <c r="BP540" s="39"/>
      <c r="BQ540" s="39"/>
      <c r="BR540" s="39"/>
      <c r="BS540" s="39"/>
      <c r="BT540" s="39"/>
      <c r="BU540" s="39"/>
      <c r="BV540" s="39"/>
      <c r="BW540" s="39"/>
      <c r="BX540" s="39"/>
      <c r="BY540" s="39"/>
      <c r="BZ540" s="39"/>
      <c r="CA540" s="39"/>
      <c r="CB540" s="39"/>
    </row>
    <row r="541" spans="2:80" s="2" customFormat="1" x14ac:dyDescent="0.3">
      <c r="B541" s="8"/>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c r="BH541" s="39"/>
      <c r="BI541" s="39"/>
      <c r="BJ541" s="39"/>
      <c r="BK541" s="39"/>
      <c r="BL541" s="39"/>
      <c r="BM541" s="39"/>
      <c r="BN541" s="39"/>
      <c r="BO541" s="39"/>
      <c r="BP541" s="39"/>
      <c r="BQ541" s="39"/>
      <c r="BR541" s="39"/>
      <c r="BS541" s="39"/>
      <c r="BT541" s="39"/>
      <c r="BU541" s="39"/>
      <c r="BV541" s="39"/>
      <c r="BW541" s="39"/>
      <c r="BX541" s="39"/>
      <c r="BY541" s="39"/>
      <c r="BZ541" s="39"/>
      <c r="CA541" s="39"/>
      <c r="CB541" s="39"/>
    </row>
    <row r="542" spans="2:80" s="2" customFormat="1" x14ac:dyDescent="0.3">
      <c r="B542" s="8"/>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c r="BH542" s="39"/>
      <c r="BI542" s="39"/>
      <c r="BJ542" s="39"/>
      <c r="BK542" s="39"/>
      <c r="BL542" s="39"/>
      <c r="BM542" s="39"/>
      <c r="BN542" s="39"/>
      <c r="BO542" s="39"/>
      <c r="BP542" s="39"/>
      <c r="BQ542" s="39"/>
      <c r="BR542" s="39"/>
      <c r="BS542" s="39"/>
      <c r="BT542" s="39"/>
      <c r="BU542" s="39"/>
      <c r="BV542" s="39"/>
      <c r="BW542" s="39"/>
      <c r="BX542" s="39"/>
      <c r="BY542" s="39"/>
      <c r="BZ542" s="39"/>
      <c r="CA542" s="39"/>
      <c r="CB542" s="39"/>
    </row>
    <row r="543" spans="2:80" s="2" customFormat="1" x14ac:dyDescent="0.3">
      <c r="B543" s="8"/>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c r="BG543" s="39"/>
      <c r="BH543" s="39"/>
      <c r="BI543" s="39"/>
      <c r="BJ543" s="39"/>
      <c r="BK543" s="39"/>
      <c r="BL543" s="39"/>
      <c r="BM543" s="39"/>
      <c r="BN543" s="39"/>
      <c r="BO543" s="39"/>
      <c r="BP543" s="39"/>
      <c r="BQ543" s="39"/>
      <c r="BR543" s="39"/>
      <c r="BS543" s="39"/>
      <c r="BT543" s="39"/>
      <c r="BU543" s="39"/>
      <c r="BV543" s="39"/>
      <c r="BW543" s="39"/>
      <c r="BX543" s="39"/>
      <c r="BY543" s="39"/>
      <c r="BZ543" s="39"/>
      <c r="CA543" s="39"/>
      <c r="CB543" s="39"/>
    </row>
    <row r="544" spans="2:80" s="2" customFormat="1" x14ac:dyDescent="0.3">
      <c r="B544" s="8"/>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c r="BG544" s="39"/>
      <c r="BH544" s="39"/>
      <c r="BI544" s="39"/>
      <c r="BJ544" s="39"/>
      <c r="BK544" s="39"/>
      <c r="BL544" s="39"/>
      <c r="BM544" s="39"/>
      <c r="BN544" s="39"/>
      <c r="BO544" s="39"/>
      <c r="BP544" s="39"/>
      <c r="BQ544" s="39"/>
      <c r="BR544" s="39"/>
      <c r="BS544" s="39"/>
      <c r="BT544" s="39"/>
      <c r="BU544" s="39"/>
      <c r="BV544" s="39"/>
      <c r="BW544" s="39"/>
      <c r="BX544" s="39"/>
      <c r="BY544" s="39"/>
      <c r="BZ544" s="39"/>
      <c r="CA544" s="39"/>
      <c r="CB544" s="39"/>
    </row>
    <row r="545" spans="2:80" s="2" customFormat="1" x14ac:dyDescent="0.3">
      <c r="B545" s="8"/>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c r="BG545" s="39"/>
      <c r="BH545" s="39"/>
      <c r="BI545" s="39"/>
      <c r="BJ545" s="39"/>
      <c r="BK545" s="39"/>
      <c r="BL545" s="39"/>
      <c r="BM545" s="39"/>
      <c r="BN545" s="39"/>
      <c r="BO545" s="39"/>
      <c r="BP545" s="39"/>
      <c r="BQ545" s="39"/>
      <c r="BR545" s="39"/>
      <c r="BS545" s="39"/>
      <c r="BT545" s="39"/>
      <c r="BU545" s="39"/>
      <c r="BV545" s="39"/>
      <c r="BW545" s="39"/>
      <c r="BX545" s="39"/>
      <c r="BY545" s="39"/>
      <c r="BZ545" s="39"/>
      <c r="CA545" s="39"/>
      <c r="CB545" s="39"/>
    </row>
    <row r="546" spans="2:80" s="2" customFormat="1" x14ac:dyDescent="0.3">
      <c r="B546" s="8"/>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c r="BG546" s="39"/>
      <c r="BH546" s="39"/>
      <c r="BI546" s="39"/>
      <c r="BJ546" s="39"/>
      <c r="BK546" s="39"/>
      <c r="BL546" s="39"/>
      <c r="BM546" s="39"/>
      <c r="BN546" s="39"/>
      <c r="BO546" s="39"/>
      <c r="BP546" s="39"/>
      <c r="BQ546" s="39"/>
      <c r="BR546" s="39"/>
      <c r="BS546" s="39"/>
      <c r="BT546" s="39"/>
      <c r="BU546" s="39"/>
      <c r="BV546" s="39"/>
      <c r="BW546" s="39"/>
      <c r="BX546" s="39"/>
      <c r="BY546" s="39"/>
      <c r="BZ546" s="39"/>
      <c r="CA546" s="39"/>
      <c r="CB546" s="39"/>
    </row>
    <row r="547" spans="2:80" s="2" customFormat="1" x14ac:dyDescent="0.3">
      <c r="B547" s="8"/>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c r="BH547" s="39"/>
      <c r="BI547" s="39"/>
      <c r="BJ547" s="39"/>
      <c r="BK547" s="39"/>
      <c r="BL547" s="39"/>
      <c r="BM547" s="39"/>
      <c r="BN547" s="39"/>
      <c r="BO547" s="39"/>
      <c r="BP547" s="39"/>
      <c r="BQ547" s="39"/>
      <c r="BR547" s="39"/>
      <c r="BS547" s="39"/>
      <c r="BT547" s="39"/>
      <c r="BU547" s="39"/>
      <c r="BV547" s="39"/>
      <c r="BW547" s="39"/>
      <c r="BX547" s="39"/>
      <c r="BY547" s="39"/>
      <c r="BZ547" s="39"/>
      <c r="CA547" s="39"/>
      <c r="CB547" s="39"/>
    </row>
    <row r="548" spans="2:80" s="2" customFormat="1" x14ac:dyDescent="0.3">
      <c r="B548" s="8"/>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c r="BC548" s="39"/>
      <c r="BD548" s="39"/>
      <c r="BE548" s="39"/>
      <c r="BF548" s="39"/>
      <c r="BG548" s="39"/>
      <c r="BH548" s="39"/>
      <c r="BI548" s="39"/>
      <c r="BJ548" s="39"/>
      <c r="BK548" s="39"/>
      <c r="BL548" s="39"/>
      <c r="BM548" s="39"/>
      <c r="BN548" s="39"/>
      <c r="BO548" s="39"/>
      <c r="BP548" s="39"/>
      <c r="BQ548" s="39"/>
      <c r="BR548" s="39"/>
      <c r="BS548" s="39"/>
      <c r="BT548" s="39"/>
      <c r="BU548" s="39"/>
      <c r="BV548" s="39"/>
      <c r="BW548" s="39"/>
      <c r="BX548" s="39"/>
      <c r="BY548" s="39"/>
      <c r="BZ548" s="39"/>
      <c r="CA548" s="39"/>
      <c r="CB548" s="39"/>
    </row>
    <row r="549" spans="2:80" s="2" customFormat="1" x14ac:dyDescent="0.3">
      <c r="B549" s="8"/>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c r="BH549" s="39"/>
      <c r="BI549" s="39"/>
      <c r="BJ549" s="39"/>
      <c r="BK549" s="39"/>
      <c r="BL549" s="39"/>
      <c r="BM549" s="39"/>
      <c r="BN549" s="39"/>
      <c r="BO549" s="39"/>
      <c r="BP549" s="39"/>
      <c r="BQ549" s="39"/>
      <c r="BR549" s="39"/>
      <c r="BS549" s="39"/>
      <c r="BT549" s="39"/>
      <c r="BU549" s="39"/>
      <c r="BV549" s="39"/>
      <c r="BW549" s="39"/>
      <c r="BX549" s="39"/>
      <c r="BY549" s="39"/>
      <c r="BZ549" s="39"/>
      <c r="CA549" s="39"/>
      <c r="CB549" s="39"/>
    </row>
    <row r="550" spans="2:80" s="2" customFormat="1" x14ac:dyDescent="0.3">
      <c r="B550" s="8"/>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c r="BG550" s="39"/>
      <c r="BH550" s="39"/>
      <c r="BI550" s="39"/>
      <c r="BJ550" s="39"/>
      <c r="BK550" s="39"/>
      <c r="BL550" s="39"/>
      <c r="BM550" s="39"/>
      <c r="BN550" s="39"/>
      <c r="BO550" s="39"/>
      <c r="BP550" s="39"/>
      <c r="BQ550" s="39"/>
      <c r="BR550" s="39"/>
      <c r="BS550" s="39"/>
      <c r="BT550" s="39"/>
      <c r="BU550" s="39"/>
      <c r="BV550" s="39"/>
      <c r="BW550" s="39"/>
      <c r="BX550" s="39"/>
      <c r="BY550" s="39"/>
      <c r="BZ550" s="39"/>
      <c r="CA550" s="39"/>
      <c r="CB550" s="39"/>
    </row>
    <row r="551" spans="2:80" s="2" customFormat="1" x14ac:dyDescent="0.3">
      <c r="B551" s="8"/>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c r="BG551" s="39"/>
      <c r="BH551" s="39"/>
      <c r="BI551" s="39"/>
      <c r="BJ551" s="39"/>
      <c r="BK551" s="39"/>
      <c r="BL551" s="39"/>
      <c r="BM551" s="39"/>
      <c r="BN551" s="39"/>
      <c r="BO551" s="39"/>
      <c r="BP551" s="39"/>
      <c r="BQ551" s="39"/>
      <c r="BR551" s="39"/>
      <c r="BS551" s="39"/>
      <c r="BT551" s="39"/>
      <c r="BU551" s="39"/>
      <c r="BV551" s="39"/>
      <c r="BW551" s="39"/>
      <c r="BX551" s="39"/>
      <c r="BY551" s="39"/>
      <c r="BZ551" s="39"/>
      <c r="CA551" s="39"/>
      <c r="CB551" s="39"/>
    </row>
    <row r="552" spans="2:80" s="2" customFormat="1" x14ac:dyDescent="0.3">
      <c r="B552" s="8"/>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c r="BG552" s="39"/>
      <c r="BH552" s="39"/>
      <c r="BI552" s="39"/>
      <c r="BJ552" s="39"/>
      <c r="BK552" s="39"/>
      <c r="BL552" s="39"/>
      <c r="BM552" s="39"/>
      <c r="BN552" s="39"/>
      <c r="BO552" s="39"/>
      <c r="BP552" s="39"/>
      <c r="BQ552" s="39"/>
      <c r="BR552" s="39"/>
      <c r="BS552" s="39"/>
      <c r="BT552" s="39"/>
      <c r="BU552" s="39"/>
      <c r="BV552" s="39"/>
      <c r="BW552" s="39"/>
      <c r="BX552" s="39"/>
      <c r="BY552" s="39"/>
      <c r="BZ552" s="39"/>
      <c r="CA552" s="39"/>
      <c r="CB552" s="39"/>
    </row>
    <row r="553" spans="2:80" s="2" customFormat="1" x14ac:dyDescent="0.3">
      <c r="B553" s="8"/>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c r="BG553" s="39"/>
      <c r="BH553" s="39"/>
      <c r="BI553" s="39"/>
      <c r="BJ553" s="39"/>
      <c r="BK553" s="39"/>
      <c r="BL553" s="39"/>
      <c r="BM553" s="39"/>
      <c r="BN553" s="39"/>
      <c r="BO553" s="39"/>
      <c r="BP553" s="39"/>
      <c r="BQ553" s="39"/>
      <c r="BR553" s="39"/>
      <c r="BS553" s="39"/>
      <c r="BT553" s="39"/>
      <c r="BU553" s="39"/>
      <c r="BV553" s="39"/>
      <c r="BW553" s="39"/>
      <c r="BX553" s="39"/>
      <c r="BY553" s="39"/>
      <c r="BZ553" s="39"/>
      <c r="CA553" s="39"/>
      <c r="CB553" s="39"/>
    </row>
    <row r="554" spans="2:80" s="2" customFormat="1" x14ac:dyDescent="0.3">
      <c r="B554" s="8"/>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c r="BG554" s="39"/>
      <c r="BH554" s="39"/>
      <c r="BI554" s="39"/>
      <c r="BJ554" s="39"/>
      <c r="BK554" s="39"/>
      <c r="BL554" s="39"/>
      <c r="BM554" s="39"/>
      <c r="BN554" s="39"/>
      <c r="BO554" s="39"/>
      <c r="BP554" s="39"/>
      <c r="BQ554" s="39"/>
      <c r="BR554" s="39"/>
      <c r="BS554" s="39"/>
      <c r="BT554" s="39"/>
      <c r="BU554" s="39"/>
      <c r="BV554" s="39"/>
      <c r="BW554" s="39"/>
      <c r="BX554" s="39"/>
      <c r="BY554" s="39"/>
      <c r="BZ554" s="39"/>
      <c r="CA554" s="39"/>
      <c r="CB554" s="39"/>
    </row>
    <row r="555" spans="2:80" s="2" customFormat="1" x14ac:dyDescent="0.3">
      <c r="B555" s="8"/>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c r="BG555" s="39"/>
      <c r="BH555" s="39"/>
      <c r="BI555" s="39"/>
      <c r="BJ555" s="39"/>
      <c r="BK555" s="39"/>
      <c r="BL555" s="39"/>
      <c r="BM555" s="39"/>
      <c r="BN555" s="39"/>
      <c r="BO555" s="39"/>
      <c r="BP555" s="39"/>
      <c r="BQ555" s="39"/>
      <c r="BR555" s="39"/>
      <c r="BS555" s="39"/>
      <c r="BT555" s="39"/>
      <c r="BU555" s="39"/>
      <c r="BV555" s="39"/>
      <c r="BW555" s="39"/>
      <c r="BX555" s="39"/>
      <c r="BY555" s="39"/>
      <c r="BZ555" s="39"/>
      <c r="CA555" s="39"/>
      <c r="CB555" s="39"/>
    </row>
    <row r="556" spans="2:80" s="2" customFormat="1" x14ac:dyDescent="0.3">
      <c r="B556" s="8"/>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c r="BG556" s="39"/>
      <c r="BH556" s="39"/>
      <c r="BI556" s="39"/>
      <c r="BJ556" s="39"/>
      <c r="BK556" s="39"/>
      <c r="BL556" s="39"/>
      <c r="BM556" s="39"/>
      <c r="BN556" s="39"/>
      <c r="BO556" s="39"/>
      <c r="BP556" s="39"/>
      <c r="BQ556" s="39"/>
      <c r="BR556" s="39"/>
      <c r="BS556" s="39"/>
      <c r="BT556" s="39"/>
      <c r="BU556" s="39"/>
      <c r="BV556" s="39"/>
      <c r="BW556" s="39"/>
      <c r="BX556" s="39"/>
      <c r="BY556" s="39"/>
      <c r="BZ556" s="39"/>
      <c r="CA556" s="39"/>
      <c r="CB556" s="39"/>
    </row>
    <row r="557" spans="2:80" s="2" customFormat="1" x14ac:dyDescent="0.3">
      <c r="B557" s="8"/>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c r="BG557" s="39"/>
      <c r="BH557" s="39"/>
      <c r="BI557" s="39"/>
      <c r="BJ557" s="39"/>
      <c r="BK557" s="39"/>
      <c r="BL557" s="39"/>
      <c r="BM557" s="39"/>
      <c r="BN557" s="39"/>
      <c r="BO557" s="39"/>
      <c r="BP557" s="39"/>
      <c r="BQ557" s="39"/>
      <c r="BR557" s="39"/>
      <c r="BS557" s="39"/>
      <c r="BT557" s="39"/>
      <c r="BU557" s="39"/>
      <c r="BV557" s="39"/>
      <c r="BW557" s="39"/>
      <c r="BX557" s="39"/>
      <c r="BY557" s="39"/>
      <c r="BZ557" s="39"/>
      <c r="CA557" s="39"/>
      <c r="CB557" s="39"/>
    </row>
    <row r="558" spans="2:80" s="2" customFormat="1" x14ac:dyDescent="0.3">
      <c r="B558" s="8"/>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c r="BG558" s="39"/>
      <c r="BH558" s="39"/>
      <c r="BI558" s="39"/>
      <c r="BJ558" s="39"/>
      <c r="BK558" s="39"/>
      <c r="BL558" s="39"/>
      <c r="BM558" s="39"/>
      <c r="BN558" s="39"/>
      <c r="BO558" s="39"/>
      <c r="BP558" s="39"/>
      <c r="BQ558" s="39"/>
      <c r="BR558" s="39"/>
      <c r="BS558" s="39"/>
      <c r="BT558" s="39"/>
      <c r="BU558" s="39"/>
      <c r="BV558" s="39"/>
      <c r="BW558" s="39"/>
      <c r="BX558" s="39"/>
      <c r="BY558" s="39"/>
      <c r="BZ558" s="39"/>
      <c r="CA558" s="39"/>
      <c r="CB558" s="39"/>
    </row>
    <row r="559" spans="2:80" s="2" customFormat="1" x14ac:dyDescent="0.3">
      <c r="B559" s="8"/>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c r="BG559" s="39"/>
      <c r="BH559" s="39"/>
      <c r="BI559" s="39"/>
      <c r="BJ559" s="39"/>
      <c r="BK559" s="39"/>
      <c r="BL559" s="39"/>
      <c r="BM559" s="39"/>
      <c r="BN559" s="39"/>
      <c r="BO559" s="39"/>
      <c r="BP559" s="39"/>
      <c r="BQ559" s="39"/>
      <c r="BR559" s="39"/>
      <c r="BS559" s="39"/>
      <c r="BT559" s="39"/>
      <c r="BU559" s="39"/>
      <c r="BV559" s="39"/>
      <c r="BW559" s="39"/>
      <c r="BX559" s="39"/>
      <c r="BY559" s="39"/>
      <c r="BZ559" s="39"/>
      <c r="CA559" s="39"/>
      <c r="CB559" s="39"/>
    </row>
    <row r="560" spans="2:80" s="2" customFormat="1" x14ac:dyDescent="0.3">
      <c r="B560" s="8"/>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c r="BH560" s="39"/>
      <c r="BI560" s="39"/>
      <c r="BJ560" s="39"/>
      <c r="BK560" s="39"/>
      <c r="BL560" s="39"/>
      <c r="BM560" s="39"/>
      <c r="BN560" s="39"/>
      <c r="BO560" s="39"/>
      <c r="BP560" s="39"/>
      <c r="BQ560" s="39"/>
      <c r="BR560" s="39"/>
      <c r="BS560" s="39"/>
      <c r="BT560" s="39"/>
      <c r="BU560" s="39"/>
      <c r="BV560" s="39"/>
      <c r="BW560" s="39"/>
      <c r="BX560" s="39"/>
      <c r="BY560" s="39"/>
      <c r="BZ560" s="39"/>
      <c r="CA560" s="39"/>
      <c r="CB560" s="39"/>
    </row>
    <row r="561" spans="2:80" s="2" customFormat="1" x14ac:dyDescent="0.3">
      <c r="B561" s="8"/>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c r="BG561" s="39"/>
      <c r="BH561" s="39"/>
      <c r="BI561" s="39"/>
      <c r="BJ561" s="39"/>
      <c r="BK561" s="39"/>
      <c r="BL561" s="39"/>
      <c r="BM561" s="39"/>
      <c r="BN561" s="39"/>
      <c r="BO561" s="39"/>
      <c r="BP561" s="39"/>
      <c r="BQ561" s="39"/>
      <c r="BR561" s="39"/>
      <c r="BS561" s="39"/>
      <c r="BT561" s="39"/>
      <c r="BU561" s="39"/>
      <c r="BV561" s="39"/>
      <c r="BW561" s="39"/>
      <c r="BX561" s="39"/>
      <c r="BY561" s="39"/>
      <c r="BZ561" s="39"/>
      <c r="CA561" s="39"/>
      <c r="CB561" s="39"/>
    </row>
    <row r="562" spans="2:80" s="2" customFormat="1" x14ac:dyDescent="0.3">
      <c r="B562" s="8"/>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c r="BG562" s="39"/>
      <c r="BH562" s="39"/>
      <c r="BI562" s="39"/>
      <c r="BJ562" s="39"/>
      <c r="BK562" s="39"/>
      <c r="BL562" s="39"/>
      <c r="BM562" s="39"/>
      <c r="BN562" s="39"/>
      <c r="BO562" s="39"/>
      <c r="BP562" s="39"/>
      <c r="BQ562" s="39"/>
      <c r="BR562" s="39"/>
      <c r="BS562" s="39"/>
      <c r="BT562" s="39"/>
      <c r="BU562" s="39"/>
      <c r="BV562" s="39"/>
      <c r="BW562" s="39"/>
      <c r="BX562" s="39"/>
      <c r="BY562" s="39"/>
      <c r="BZ562" s="39"/>
      <c r="CA562" s="39"/>
      <c r="CB562" s="39"/>
    </row>
    <row r="563" spans="2:80" s="2" customFormat="1" x14ac:dyDescent="0.3">
      <c r="B563" s="8"/>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c r="BH563" s="39"/>
      <c r="BI563" s="39"/>
      <c r="BJ563" s="39"/>
      <c r="BK563" s="39"/>
      <c r="BL563" s="39"/>
      <c r="BM563" s="39"/>
      <c r="BN563" s="39"/>
      <c r="BO563" s="39"/>
      <c r="BP563" s="39"/>
      <c r="BQ563" s="39"/>
      <c r="BR563" s="39"/>
      <c r="BS563" s="39"/>
      <c r="BT563" s="39"/>
      <c r="BU563" s="39"/>
      <c r="BV563" s="39"/>
      <c r="BW563" s="39"/>
      <c r="BX563" s="39"/>
      <c r="BY563" s="39"/>
      <c r="BZ563" s="39"/>
      <c r="CA563" s="39"/>
      <c r="CB563" s="39"/>
    </row>
    <row r="564" spans="2:80" s="2" customFormat="1" x14ac:dyDescent="0.3">
      <c r="B564" s="8"/>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c r="BG564" s="39"/>
      <c r="BH564" s="39"/>
      <c r="BI564" s="39"/>
      <c r="BJ564" s="39"/>
      <c r="BK564" s="39"/>
      <c r="BL564" s="39"/>
      <c r="BM564" s="39"/>
      <c r="BN564" s="39"/>
      <c r="BO564" s="39"/>
      <c r="BP564" s="39"/>
      <c r="BQ564" s="39"/>
      <c r="BR564" s="39"/>
      <c r="BS564" s="39"/>
      <c r="BT564" s="39"/>
      <c r="BU564" s="39"/>
      <c r="BV564" s="39"/>
      <c r="BW564" s="39"/>
      <c r="BX564" s="39"/>
      <c r="BY564" s="39"/>
      <c r="BZ564" s="39"/>
      <c r="CA564" s="39"/>
      <c r="CB564" s="39"/>
    </row>
    <row r="565" spans="2:80" s="2" customFormat="1" x14ac:dyDescent="0.3">
      <c r="B565" s="8"/>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c r="BC565" s="39"/>
      <c r="BD565" s="39"/>
      <c r="BE565" s="39"/>
      <c r="BF565" s="39"/>
      <c r="BG565" s="39"/>
      <c r="BH565" s="39"/>
      <c r="BI565" s="39"/>
      <c r="BJ565" s="39"/>
      <c r="BK565" s="39"/>
      <c r="BL565" s="39"/>
      <c r="BM565" s="39"/>
      <c r="BN565" s="39"/>
      <c r="BO565" s="39"/>
      <c r="BP565" s="39"/>
      <c r="BQ565" s="39"/>
      <c r="BR565" s="39"/>
      <c r="BS565" s="39"/>
      <c r="BT565" s="39"/>
      <c r="BU565" s="39"/>
      <c r="BV565" s="39"/>
      <c r="BW565" s="39"/>
      <c r="BX565" s="39"/>
      <c r="BY565" s="39"/>
      <c r="BZ565" s="39"/>
      <c r="CA565" s="39"/>
      <c r="CB565" s="39"/>
    </row>
    <row r="566" spans="2:80" s="2" customFormat="1" x14ac:dyDescent="0.3">
      <c r="B566" s="8"/>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c r="BC566" s="39"/>
      <c r="BD566" s="39"/>
      <c r="BE566" s="39"/>
      <c r="BF566" s="39"/>
      <c r="BG566" s="39"/>
      <c r="BH566" s="39"/>
      <c r="BI566" s="39"/>
      <c r="BJ566" s="39"/>
      <c r="BK566" s="39"/>
      <c r="BL566" s="39"/>
      <c r="BM566" s="39"/>
      <c r="BN566" s="39"/>
      <c r="BO566" s="39"/>
      <c r="BP566" s="39"/>
      <c r="BQ566" s="39"/>
      <c r="BR566" s="39"/>
      <c r="BS566" s="39"/>
      <c r="BT566" s="39"/>
      <c r="BU566" s="39"/>
      <c r="BV566" s="39"/>
      <c r="BW566" s="39"/>
      <c r="BX566" s="39"/>
      <c r="BY566" s="39"/>
      <c r="BZ566" s="39"/>
      <c r="CA566" s="39"/>
      <c r="CB566" s="39"/>
    </row>
    <row r="567" spans="2:80" s="2" customFormat="1" x14ac:dyDescent="0.3">
      <c r="B567" s="8"/>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c r="BC567" s="39"/>
      <c r="BD567" s="39"/>
      <c r="BE567" s="39"/>
      <c r="BF567" s="39"/>
      <c r="BG567" s="39"/>
      <c r="BH567" s="39"/>
      <c r="BI567" s="39"/>
      <c r="BJ567" s="39"/>
      <c r="BK567" s="39"/>
      <c r="BL567" s="39"/>
      <c r="BM567" s="39"/>
      <c r="BN567" s="39"/>
      <c r="BO567" s="39"/>
      <c r="BP567" s="39"/>
      <c r="BQ567" s="39"/>
      <c r="BR567" s="39"/>
      <c r="BS567" s="39"/>
      <c r="BT567" s="39"/>
      <c r="BU567" s="39"/>
      <c r="BV567" s="39"/>
      <c r="BW567" s="39"/>
      <c r="BX567" s="39"/>
      <c r="BY567" s="39"/>
      <c r="BZ567" s="39"/>
      <c r="CA567" s="39"/>
      <c r="CB567" s="39"/>
    </row>
    <row r="568" spans="2:80" s="2" customFormat="1" x14ac:dyDescent="0.3">
      <c r="B568" s="8"/>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c r="BC568" s="39"/>
      <c r="BD568" s="39"/>
      <c r="BE568" s="39"/>
      <c r="BF568" s="39"/>
      <c r="BG568" s="39"/>
      <c r="BH568" s="39"/>
      <c r="BI568" s="39"/>
      <c r="BJ568" s="39"/>
      <c r="BK568" s="39"/>
      <c r="BL568" s="39"/>
      <c r="BM568" s="39"/>
      <c r="BN568" s="39"/>
      <c r="BO568" s="39"/>
      <c r="BP568" s="39"/>
      <c r="BQ568" s="39"/>
      <c r="BR568" s="39"/>
      <c r="BS568" s="39"/>
      <c r="BT568" s="39"/>
      <c r="BU568" s="39"/>
      <c r="BV568" s="39"/>
      <c r="BW568" s="39"/>
      <c r="BX568" s="39"/>
      <c r="BY568" s="39"/>
      <c r="BZ568" s="39"/>
      <c r="CA568" s="39"/>
      <c r="CB568" s="39"/>
    </row>
    <row r="569" spans="2:80" s="2" customFormat="1" x14ac:dyDescent="0.3">
      <c r="B569" s="8"/>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c r="BC569" s="39"/>
      <c r="BD569" s="39"/>
      <c r="BE569" s="39"/>
      <c r="BF569" s="39"/>
      <c r="BG569" s="39"/>
      <c r="BH569" s="39"/>
      <c r="BI569" s="39"/>
      <c r="BJ569" s="39"/>
      <c r="BK569" s="39"/>
      <c r="BL569" s="39"/>
      <c r="BM569" s="39"/>
      <c r="BN569" s="39"/>
      <c r="BO569" s="39"/>
      <c r="BP569" s="39"/>
      <c r="BQ569" s="39"/>
      <c r="BR569" s="39"/>
      <c r="BS569" s="39"/>
      <c r="BT569" s="39"/>
      <c r="BU569" s="39"/>
      <c r="BV569" s="39"/>
      <c r="BW569" s="39"/>
      <c r="BX569" s="39"/>
      <c r="BY569" s="39"/>
      <c r="BZ569" s="39"/>
      <c r="CA569" s="39"/>
      <c r="CB569" s="39"/>
    </row>
    <row r="570" spans="2:80" s="2" customFormat="1" x14ac:dyDescent="0.3">
      <c r="B570" s="8"/>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c r="BC570" s="39"/>
      <c r="BD570" s="39"/>
      <c r="BE570" s="39"/>
      <c r="BF570" s="39"/>
      <c r="BG570" s="39"/>
      <c r="BH570" s="39"/>
      <c r="BI570" s="39"/>
      <c r="BJ570" s="39"/>
      <c r="BK570" s="39"/>
      <c r="BL570" s="39"/>
      <c r="BM570" s="39"/>
      <c r="BN570" s="39"/>
      <c r="BO570" s="39"/>
      <c r="BP570" s="39"/>
      <c r="BQ570" s="39"/>
      <c r="BR570" s="39"/>
      <c r="BS570" s="39"/>
      <c r="BT570" s="39"/>
      <c r="BU570" s="39"/>
      <c r="BV570" s="39"/>
      <c r="BW570" s="39"/>
      <c r="BX570" s="39"/>
      <c r="BY570" s="39"/>
      <c r="BZ570" s="39"/>
      <c r="CA570" s="39"/>
      <c r="CB570" s="39"/>
    </row>
    <row r="571" spans="2:80" s="2" customFormat="1" x14ac:dyDescent="0.3">
      <c r="B571" s="8"/>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c r="BC571" s="39"/>
      <c r="BD571" s="39"/>
      <c r="BE571" s="39"/>
      <c r="BF571" s="39"/>
      <c r="BG571" s="39"/>
      <c r="BH571" s="39"/>
      <c r="BI571" s="39"/>
      <c r="BJ571" s="39"/>
      <c r="BK571" s="39"/>
      <c r="BL571" s="39"/>
      <c r="BM571" s="39"/>
      <c r="BN571" s="39"/>
      <c r="BO571" s="39"/>
      <c r="BP571" s="39"/>
      <c r="BQ571" s="39"/>
      <c r="BR571" s="39"/>
      <c r="BS571" s="39"/>
      <c r="BT571" s="39"/>
      <c r="BU571" s="39"/>
      <c r="BV571" s="39"/>
      <c r="BW571" s="39"/>
      <c r="BX571" s="39"/>
      <c r="BY571" s="39"/>
      <c r="BZ571" s="39"/>
      <c r="CA571" s="39"/>
      <c r="CB571" s="39"/>
    </row>
    <row r="572" spans="2:80" s="2" customFormat="1" x14ac:dyDescent="0.3">
      <c r="B572" s="8"/>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c r="BC572" s="39"/>
      <c r="BD572" s="39"/>
      <c r="BE572" s="39"/>
      <c r="BF572" s="39"/>
      <c r="BG572" s="39"/>
      <c r="BH572" s="39"/>
      <c r="BI572" s="39"/>
      <c r="BJ572" s="39"/>
      <c r="BK572" s="39"/>
      <c r="BL572" s="39"/>
      <c r="BM572" s="39"/>
      <c r="BN572" s="39"/>
      <c r="BO572" s="39"/>
      <c r="BP572" s="39"/>
      <c r="BQ572" s="39"/>
      <c r="BR572" s="39"/>
      <c r="BS572" s="39"/>
      <c r="BT572" s="39"/>
      <c r="BU572" s="39"/>
      <c r="BV572" s="39"/>
      <c r="BW572" s="39"/>
      <c r="BX572" s="39"/>
      <c r="BY572" s="39"/>
      <c r="BZ572" s="39"/>
      <c r="CA572" s="39"/>
      <c r="CB572" s="39"/>
    </row>
    <row r="573" spans="2:80" s="2" customFormat="1" x14ac:dyDescent="0.3">
      <c r="B573" s="8"/>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c r="BC573" s="39"/>
      <c r="BD573" s="39"/>
      <c r="BE573" s="39"/>
      <c r="BF573" s="39"/>
      <c r="BG573" s="39"/>
      <c r="BH573" s="39"/>
      <c r="BI573" s="39"/>
      <c r="BJ573" s="39"/>
      <c r="BK573" s="39"/>
      <c r="BL573" s="39"/>
      <c r="BM573" s="39"/>
      <c r="BN573" s="39"/>
      <c r="BO573" s="39"/>
      <c r="BP573" s="39"/>
      <c r="BQ573" s="39"/>
      <c r="BR573" s="39"/>
      <c r="BS573" s="39"/>
      <c r="BT573" s="39"/>
      <c r="BU573" s="39"/>
      <c r="BV573" s="39"/>
      <c r="BW573" s="39"/>
      <c r="BX573" s="39"/>
      <c r="BY573" s="39"/>
      <c r="BZ573" s="39"/>
      <c r="CA573" s="39"/>
      <c r="CB573" s="39"/>
    </row>
    <row r="574" spans="2:80" s="2" customFormat="1" x14ac:dyDescent="0.3">
      <c r="B574" s="8"/>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c r="BC574" s="39"/>
      <c r="BD574" s="39"/>
      <c r="BE574" s="39"/>
      <c r="BF574" s="39"/>
      <c r="BG574" s="39"/>
      <c r="BH574" s="39"/>
      <c r="BI574" s="39"/>
      <c r="BJ574" s="39"/>
      <c r="BK574" s="39"/>
      <c r="BL574" s="39"/>
      <c r="BM574" s="39"/>
      <c r="BN574" s="39"/>
      <c r="BO574" s="39"/>
      <c r="BP574" s="39"/>
      <c r="BQ574" s="39"/>
      <c r="BR574" s="39"/>
      <c r="BS574" s="39"/>
      <c r="BT574" s="39"/>
      <c r="BU574" s="39"/>
      <c r="BV574" s="39"/>
      <c r="BW574" s="39"/>
      <c r="BX574" s="39"/>
      <c r="BY574" s="39"/>
      <c r="BZ574" s="39"/>
      <c r="CA574" s="39"/>
      <c r="CB574" s="39"/>
    </row>
    <row r="575" spans="2:80" s="2" customFormat="1" x14ac:dyDescent="0.3">
      <c r="B575" s="8"/>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c r="BG575" s="39"/>
      <c r="BH575" s="39"/>
      <c r="BI575" s="39"/>
      <c r="BJ575" s="39"/>
      <c r="BK575" s="39"/>
      <c r="BL575" s="39"/>
      <c r="BM575" s="39"/>
      <c r="BN575" s="39"/>
      <c r="BO575" s="39"/>
      <c r="BP575" s="39"/>
      <c r="BQ575" s="39"/>
      <c r="BR575" s="39"/>
      <c r="BS575" s="39"/>
      <c r="BT575" s="39"/>
      <c r="BU575" s="39"/>
      <c r="BV575" s="39"/>
      <c r="BW575" s="39"/>
      <c r="BX575" s="39"/>
      <c r="BY575" s="39"/>
      <c r="BZ575" s="39"/>
      <c r="CA575" s="39"/>
      <c r="CB575" s="39"/>
    </row>
    <row r="576" spans="2:80" s="2" customFormat="1" x14ac:dyDescent="0.3">
      <c r="B576" s="8"/>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c r="BF576" s="39"/>
      <c r="BG576" s="39"/>
      <c r="BH576" s="39"/>
      <c r="BI576" s="39"/>
      <c r="BJ576" s="39"/>
      <c r="BK576" s="39"/>
      <c r="BL576" s="39"/>
      <c r="BM576" s="39"/>
      <c r="BN576" s="39"/>
      <c r="BO576" s="39"/>
      <c r="BP576" s="39"/>
      <c r="BQ576" s="39"/>
      <c r="BR576" s="39"/>
      <c r="BS576" s="39"/>
      <c r="BT576" s="39"/>
      <c r="BU576" s="39"/>
      <c r="BV576" s="39"/>
      <c r="BW576" s="39"/>
      <c r="BX576" s="39"/>
      <c r="BY576" s="39"/>
      <c r="BZ576" s="39"/>
      <c r="CA576" s="39"/>
      <c r="CB576" s="39"/>
    </row>
    <row r="577" spans="2:80" s="2" customFormat="1" x14ac:dyDescent="0.3">
      <c r="B577" s="8"/>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c r="BH577" s="39"/>
      <c r="BI577" s="39"/>
      <c r="BJ577" s="39"/>
      <c r="BK577" s="39"/>
      <c r="BL577" s="39"/>
      <c r="BM577" s="39"/>
      <c r="BN577" s="39"/>
      <c r="BO577" s="39"/>
      <c r="BP577" s="39"/>
      <c r="BQ577" s="39"/>
      <c r="BR577" s="39"/>
      <c r="BS577" s="39"/>
      <c r="BT577" s="39"/>
      <c r="BU577" s="39"/>
      <c r="BV577" s="39"/>
      <c r="BW577" s="39"/>
      <c r="BX577" s="39"/>
      <c r="BY577" s="39"/>
      <c r="BZ577" s="39"/>
      <c r="CA577" s="39"/>
      <c r="CB577" s="39"/>
    </row>
    <row r="578" spans="2:80" s="2" customFormat="1" x14ac:dyDescent="0.3">
      <c r="B578" s="8"/>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c r="BG578" s="39"/>
      <c r="BH578" s="39"/>
      <c r="BI578" s="39"/>
      <c r="BJ578" s="39"/>
      <c r="BK578" s="39"/>
      <c r="BL578" s="39"/>
      <c r="BM578" s="39"/>
      <c r="BN578" s="39"/>
      <c r="BO578" s="39"/>
      <c r="BP578" s="39"/>
      <c r="BQ578" s="39"/>
      <c r="BR578" s="39"/>
      <c r="BS578" s="39"/>
      <c r="BT578" s="39"/>
      <c r="BU578" s="39"/>
      <c r="BV578" s="39"/>
      <c r="BW578" s="39"/>
      <c r="BX578" s="39"/>
      <c r="BY578" s="39"/>
      <c r="BZ578" s="39"/>
      <c r="CA578" s="39"/>
      <c r="CB578" s="39"/>
    </row>
    <row r="579" spans="2:80" s="2" customFormat="1" x14ac:dyDescent="0.3">
      <c r="B579" s="8"/>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c r="BC579" s="39"/>
      <c r="BD579" s="39"/>
      <c r="BE579" s="39"/>
      <c r="BF579" s="39"/>
      <c r="BG579" s="39"/>
      <c r="BH579" s="39"/>
      <c r="BI579" s="39"/>
      <c r="BJ579" s="39"/>
      <c r="BK579" s="39"/>
      <c r="BL579" s="39"/>
      <c r="BM579" s="39"/>
      <c r="BN579" s="39"/>
      <c r="BO579" s="39"/>
      <c r="BP579" s="39"/>
      <c r="BQ579" s="39"/>
      <c r="BR579" s="39"/>
      <c r="BS579" s="39"/>
      <c r="BT579" s="39"/>
      <c r="BU579" s="39"/>
      <c r="BV579" s="39"/>
      <c r="BW579" s="39"/>
      <c r="BX579" s="39"/>
      <c r="BY579" s="39"/>
      <c r="BZ579" s="39"/>
      <c r="CA579" s="39"/>
      <c r="CB579" s="39"/>
    </row>
    <row r="580" spans="2:80" s="2" customFormat="1" x14ac:dyDescent="0.3">
      <c r="B580" s="8"/>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c r="BC580" s="39"/>
      <c r="BD580" s="39"/>
      <c r="BE580" s="39"/>
      <c r="BF580" s="39"/>
      <c r="BG580" s="39"/>
      <c r="BH580" s="39"/>
      <c r="BI580" s="39"/>
      <c r="BJ580" s="39"/>
      <c r="BK580" s="39"/>
      <c r="BL580" s="39"/>
      <c r="BM580" s="39"/>
      <c r="BN580" s="39"/>
      <c r="BO580" s="39"/>
      <c r="BP580" s="39"/>
      <c r="BQ580" s="39"/>
      <c r="BR580" s="39"/>
      <c r="BS580" s="39"/>
      <c r="BT580" s="39"/>
      <c r="BU580" s="39"/>
      <c r="BV580" s="39"/>
      <c r="BW580" s="39"/>
      <c r="BX580" s="39"/>
      <c r="BY580" s="39"/>
      <c r="BZ580" s="39"/>
      <c r="CA580" s="39"/>
      <c r="CB580" s="39"/>
    </row>
    <row r="581" spans="2:80" s="2" customFormat="1" x14ac:dyDescent="0.3">
      <c r="B581" s="8"/>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c r="BC581" s="39"/>
      <c r="BD581" s="39"/>
      <c r="BE581" s="39"/>
      <c r="BF581" s="39"/>
      <c r="BG581" s="39"/>
      <c r="BH581" s="39"/>
      <c r="BI581" s="39"/>
      <c r="BJ581" s="39"/>
      <c r="BK581" s="39"/>
      <c r="BL581" s="39"/>
      <c r="BM581" s="39"/>
      <c r="BN581" s="39"/>
      <c r="BO581" s="39"/>
      <c r="BP581" s="39"/>
      <c r="BQ581" s="39"/>
      <c r="BR581" s="39"/>
      <c r="BS581" s="39"/>
      <c r="BT581" s="39"/>
      <c r="BU581" s="39"/>
      <c r="BV581" s="39"/>
      <c r="BW581" s="39"/>
      <c r="BX581" s="39"/>
      <c r="BY581" s="39"/>
      <c r="BZ581" s="39"/>
      <c r="CA581" s="39"/>
      <c r="CB581" s="39"/>
    </row>
    <row r="582" spans="2:80" s="2" customFormat="1" x14ac:dyDescent="0.3">
      <c r="B582" s="8"/>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c r="BC582" s="39"/>
      <c r="BD582" s="39"/>
      <c r="BE582" s="39"/>
      <c r="BF582" s="39"/>
      <c r="BG582" s="39"/>
      <c r="BH582" s="39"/>
      <c r="BI582" s="39"/>
      <c r="BJ582" s="39"/>
      <c r="BK582" s="39"/>
      <c r="BL582" s="39"/>
      <c r="BM582" s="39"/>
      <c r="BN582" s="39"/>
      <c r="BO582" s="39"/>
      <c r="BP582" s="39"/>
      <c r="BQ582" s="39"/>
      <c r="BR582" s="39"/>
      <c r="BS582" s="39"/>
      <c r="BT582" s="39"/>
      <c r="BU582" s="39"/>
      <c r="BV582" s="39"/>
      <c r="BW582" s="39"/>
      <c r="BX582" s="39"/>
      <c r="BY582" s="39"/>
      <c r="BZ582" s="39"/>
      <c r="CA582" s="39"/>
      <c r="CB582" s="39"/>
    </row>
    <row r="583" spans="2:80" s="2" customFormat="1" x14ac:dyDescent="0.3">
      <c r="B583" s="8"/>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c r="BC583" s="39"/>
      <c r="BD583" s="39"/>
      <c r="BE583" s="39"/>
      <c r="BF583" s="39"/>
      <c r="BG583" s="39"/>
      <c r="BH583" s="39"/>
      <c r="BI583" s="39"/>
      <c r="BJ583" s="39"/>
      <c r="BK583" s="39"/>
      <c r="BL583" s="39"/>
      <c r="BM583" s="39"/>
      <c r="BN583" s="39"/>
      <c r="BO583" s="39"/>
      <c r="BP583" s="39"/>
      <c r="BQ583" s="39"/>
      <c r="BR583" s="39"/>
      <c r="BS583" s="39"/>
      <c r="BT583" s="39"/>
      <c r="BU583" s="39"/>
      <c r="BV583" s="39"/>
      <c r="BW583" s="39"/>
      <c r="BX583" s="39"/>
      <c r="BY583" s="39"/>
      <c r="BZ583" s="39"/>
      <c r="CA583" s="39"/>
      <c r="CB583" s="39"/>
    </row>
    <row r="584" spans="2:80" s="2" customFormat="1" x14ac:dyDescent="0.3">
      <c r="B584" s="8"/>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c r="BC584" s="39"/>
      <c r="BD584" s="39"/>
      <c r="BE584" s="39"/>
      <c r="BF584" s="39"/>
      <c r="BG584" s="39"/>
      <c r="BH584" s="39"/>
      <c r="BI584" s="39"/>
      <c r="BJ584" s="39"/>
      <c r="BK584" s="39"/>
      <c r="BL584" s="39"/>
      <c r="BM584" s="39"/>
      <c r="BN584" s="39"/>
      <c r="BO584" s="39"/>
      <c r="BP584" s="39"/>
      <c r="BQ584" s="39"/>
      <c r="BR584" s="39"/>
      <c r="BS584" s="39"/>
      <c r="BT584" s="39"/>
      <c r="BU584" s="39"/>
      <c r="BV584" s="39"/>
      <c r="BW584" s="39"/>
      <c r="BX584" s="39"/>
      <c r="BY584" s="39"/>
      <c r="BZ584" s="39"/>
      <c r="CA584" s="39"/>
      <c r="CB584" s="39"/>
    </row>
    <row r="585" spans="2:80" s="2" customFormat="1" x14ac:dyDescent="0.3">
      <c r="B585" s="8"/>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c r="BC585" s="39"/>
      <c r="BD585" s="39"/>
      <c r="BE585" s="39"/>
      <c r="BF585" s="39"/>
      <c r="BG585" s="39"/>
      <c r="BH585" s="39"/>
      <c r="BI585" s="39"/>
      <c r="BJ585" s="39"/>
      <c r="BK585" s="39"/>
      <c r="BL585" s="39"/>
      <c r="BM585" s="39"/>
      <c r="BN585" s="39"/>
      <c r="BO585" s="39"/>
      <c r="BP585" s="39"/>
      <c r="BQ585" s="39"/>
      <c r="BR585" s="39"/>
      <c r="BS585" s="39"/>
      <c r="BT585" s="39"/>
      <c r="BU585" s="39"/>
      <c r="BV585" s="39"/>
      <c r="BW585" s="39"/>
      <c r="BX585" s="39"/>
      <c r="BY585" s="39"/>
      <c r="BZ585" s="39"/>
      <c r="CA585" s="39"/>
      <c r="CB585" s="39"/>
    </row>
    <row r="586" spans="2:80" s="2" customFormat="1" x14ac:dyDescent="0.3">
      <c r="B586" s="8"/>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c r="BC586" s="39"/>
      <c r="BD586" s="39"/>
      <c r="BE586" s="39"/>
      <c r="BF586" s="39"/>
      <c r="BG586" s="39"/>
      <c r="BH586" s="39"/>
      <c r="BI586" s="39"/>
      <c r="BJ586" s="39"/>
      <c r="BK586" s="39"/>
      <c r="BL586" s="39"/>
      <c r="BM586" s="39"/>
      <c r="BN586" s="39"/>
      <c r="BO586" s="39"/>
      <c r="BP586" s="39"/>
      <c r="BQ586" s="39"/>
      <c r="BR586" s="39"/>
      <c r="BS586" s="39"/>
      <c r="BT586" s="39"/>
      <c r="BU586" s="39"/>
      <c r="BV586" s="39"/>
      <c r="BW586" s="39"/>
      <c r="BX586" s="39"/>
      <c r="BY586" s="39"/>
      <c r="BZ586" s="39"/>
      <c r="CA586" s="39"/>
      <c r="CB586" s="39"/>
    </row>
    <row r="587" spans="2:80" s="2" customFormat="1" x14ac:dyDescent="0.3">
      <c r="B587" s="8"/>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c r="BC587" s="39"/>
      <c r="BD587" s="39"/>
      <c r="BE587" s="39"/>
      <c r="BF587" s="39"/>
      <c r="BG587" s="39"/>
      <c r="BH587" s="39"/>
      <c r="BI587" s="39"/>
      <c r="BJ587" s="39"/>
      <c r="BK587" s="39"/>
      <c r="BL587" s="39"/>
      <c r="BM587" s="39"/>
      <c r="BN587" s="39"/>
      <c r="BO587" s="39"/>
      <c r="BP587" s="39"/>
      <c r="BQ587" s="39"/>
      <c r="BR587" s="39"/>
      <c r="BS587" s="39"/>
      <c r="BT587" s="39"/>
      <c r="BU587" s="39"/>
      <c r="BV587" s="39"/>
      <c r="BW587" s="39"/>
      <c r="BX587" s="39"/>
      <c r="BY587" s="39"/>
      <c r="BZ587" s="39"/>
      <c r="CA587" s="39"/>
      <c r="CB587" s="39"/>
    </row>
    <row r="588" spans="2:80" s="2" customFormat="1" x14ac:dyDescent="0.3">
      <c r="B588" s="8"/>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c r="BC588" s="39"/>
      <c r="BD588" s="39"/>
      <c r="BE588" s="39"/>
      <c r="BF588" s="39"/>
      <c r="BG588" s="39"/>
      <c r="BH588" s="39"/>
      <c r="BI588" s="39"/>
      <c r="BJ588" s="39"/>
      <c r="BK588" s="39"/>
      <c r="BL588" s="39"/>
      <c r="BM588" s="39"/>
      <c r="BN588" s="39"/>
      <c r="BO588" s="39"/>
      <c r="BP588" s="39"/>
      <c r="BQ588" s="39"/>
      <c r="BR588" s="39"/>
      <c r="BS588" s="39"/>
      <c r="BT588" s="39"/>
      <c r="BU588" s="39"/>
      <c r="BV588" s="39"/>
      <c r="BW588" s="39"/>
      <c r="BX588" s="39"/>
      <c r="BY588" s="39"/>
      <c r="BZ588" s="39"/>
      <c r="CA588" s="39"/>
      <c r="CB588" s="39"/>
    </row>
    <row r="589" spans="2:80" s="2" customFormat="1" x14ac:dyDescent="0.3">
      <c r="B589" s="8"/>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c r="BC589" s="39"/>
      <c r="BD589" s="39"/>
      <c r="BE589" s="39"/>
      <c r="BF589" s="39"/>
      <c r="BG589" s="39"/>
      <c r="BH589" s="39"/>
      <c r="BI589" s="39"/>
      <c r="BJ589" s="39"/>
      <c r="BK589" s="39"/>
      <c r="BL589" s="39"/>
      <c r="BM589" s="39"/>
      <c r="BN589" s="39"/>
      <c r="BO589" s="39"/>
      <c r="BP589" s="39"/>
      <c r="BQ589" s="39"/>
      <c r="BR589" s="39"/>
      <c r="BS589" s="39"/>
      <c r="BT589" s="39"/>
      <c r="BU589" s="39"/>
      <c r="BV589" s="39"/>
      <c r="BW589" s="39"/>
      <c r="BX589" s="39"/>
      <c r="BY589" s="39"/>
      <c r="BZ589" s="39"/>
      <c r="CA589" s="39"/>
      <c r="CB589" s="39"/>
    </row>
    <row r="590" spans="2:80" s="2" customFormat="1" x14ac:dyDescent="0.3">
      <c r="B590" s="8"/>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c r="BC590" s="39"/>
      <c r="BD590" s="39"/>
      <c r="BE590" s="39"/>
      <c r="BF590" s="39"/>
      <c r="BG590" s="39"/>
      <c r="BH590" s="39"/>
      <c r="BI590" s="39"/>
      <c r="BJ590" s="39"/>
      <c r="BK590" s="39"/>
      <c r="BL590" s="39"/>
      <c r="BM590" s="39"/>
      <c r="BN590" s="39"/>
      <c r="BO590" s="39"/>
      <c r="BP590" s="39"/>
      <c r="BQ590" s="39"/>
      <c r="BR590" s="39"/>
      <c r="BS590" s="39"/>
      <c r="BT590" s="39"/>
      <c r="BU590" s="39"/>
      <c r="BV590" s="39"/>
      <c r="BW590" s="39"/>
      <c r="BX590" s="39"/>
      <c r="BY590" s="39"/>
      <c r="BZ590" s="39"/>
      <c r="CA590" s="39"/>
      <c r="CB590" s="39"/>
    </row>
    <row r="591" spans="2:80" s="2" customFormat="1" x14ac:dyDescent="0.3">
      <c r="B591" s="8"/>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c r="BC591" s="39"/>
      <c r="BD591" s="39"/>
      <c r="BE591" s="39"/>
      <c r="BF591" s="39"/>
      <c r="BG591" s="39"/>
      <c r="BH591" s="39"/>
      <c r="BI591" s="39"/>
      <c r="BJ591" s="39"/>
      <c r="BK591" s="39"/>
      <c r="BL591" s="39"/>
      <c r="BM591" s="39"/>
      <c r="BN591" s="39"/>
      <c r="BO591" s="39"/>
      <c r="BP591" s="39"/>
      <c r="BQ591" s="39"/>
      <c r="BR591" s="39"/>
      <c r="BS591" s="39"/>
      <c r="BT591" s="39"/>
      <c r="BU591" s="39"/>
      <c r="BV591" s="39"/>
      <c r="BW591" s="39"/>
      <c r="BX591" s="39"/>
      <c r="BY591" s="39"/>
      <c r="BZ591" s="39"/>
      <c r="CA591" s="39"/>
      <c r="CB591" s="39"/>
    </row>
    <row r="592" spans="2:80" s="2" customFormat="1" x14ac:dyDescent="0.3">
      <c r="B592" s="8"/>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c r="BC592" s="39"/>
      <c r="BD592" s="39"/>
      <c r="BE592" s="39"/>
      <c r="BF592" s="39"/>
      <c r="BG592" s="39"/>
      <c r="BH592" s="39"/>
      <c r="BI592" s="39"/>
      <c r="BJ592" s="39"/>
      <c r="BK592" s="39"/>
      <c r="BL592" s="39"/>
      <c r="BM592" s="39"/>
      <c r="BN592" s="39"/>
      <c r="BO592" s="39"/>
      <c r="BP592" s="39"/>
      <c r="BQ592" s="39"/>
      <c r="BR592" s="39"/>
      <c r="BS592" s="39"/>
      <c r="BT592" s="39"/>
      <c r="BU592" s="39"/>
      <c r="BV592" s="39"/>
      <c r="BW592" s="39"/>
      <c r="BX592" s="39"/>
      <c r="BY592" s="39"/>
      <c r="BZ592" s="39"/>
      <c r="CA592" s="39"/>
      <c r="CB592" s="39"/>
    </row>
    <row r="593" spans="2:80" s="2" customFormat="1" x14ac:dyDescent="0.3">
      <c r="B593" s="8"/>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c r="BC593" s="39"/>
      <c r="BD593" s="39"/>
      <c r="BE593" s="39"/>
      <c r="BF593" s="39"/>
      <c r="BG593" s="39"/>
      <c r="BH593" s="39"/>
      <c r="BI593" s="39"/>
      <c r="BJ593" s="39"/>
      <c r="BK593" s="39"/>
      <c r="BL593" s="39"/>
      <c r="BM593" s="39"/>
      <c r="BN593" s="39"/>
      <c r="BO593" s="39"/>
      <c r="BP593" s="39"/>
      <c r="BQ593" s="39"/>
      <c r="BR593" s="39"/>
      <c r="BS593" s="39"/>
      <c r="BT593" s="39"/>
      <c r="BU593" s="39"/>
      <c r="BV593" s="39"/>
      <c r="BW593" s="39"/>
      <c r="BX593" s="39"/>
      <c r="BY593" s="39"/>
      <c r="BZ593" s="39"/>
      <c r="CA593" s="39"/>
      <c r="CB593" s="39"/>
    </row>
    <row r="594" spans="2:80" s="2" customFormat="1" x14ac:dyDescent="0.3">
      <c r="B594" s="8"/>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c r="BC594" s="39"/>
      <c r="BD594" s="39"/>
      <c r="BE594" s="39"/>
      <c r="BF594" s="39"/>
      <c r="BG594" s="39"/>
      <c r="BH594" s="39"/>
      <c r="BI594" s="39"/>
      <c r="BJ594" s="39"/>
      <c r="BK594" s="39"/>
      <c r="BL594" s="39"/>
      <c r="BM594" s="39"/>
      <c r="BN594" s="39"/>
      <c r="BO594" s="39"/>
      <c r="BP594" s="39"/>
      <c r="BQ594" s="39"/>
      <c r="BR594" s="39"/>
      <c r="BS594" s="39"/>
      <c r="BT594" s="39"/>
      <c r="BU594" s="39"/>
      <c r="BV594" s="39"/>
      <c r="BW594" s="39"/>
      <c r="BX594" s="39"/>
      <c r="BY594" s="39"/>
      <c r="BZ594" s="39"/>
      <c r="CA594" s="39"/>
      <c r="CB594" s="39"/>
    </row>
    <row r="595" spans="2:80" s="2" customFormat="1" x14ac:dyDescent="0.3">
      <c r="B595" s="8"/>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c r="BC595" s="39"/>
      <c r="BD595" s="39"/>
      <c r="BE595" s="39"/>
      <c r="BF595" s="39"/>
      <c r="BG595" s="39"/>
      <c r="BH595" s="39"/>
      <c r="BI595" s="39"/>
      <c r="BJ595" s="39"/>
      <c r="BK595" s="39"/>
      <c r="BL595" s="39"/>
      <c r="BM595" s="39"/>
      <c r="BN595" s="39"/>
      <c r="BO595" s="39"/>
      <c r="BP595" s="39"/>
      <c r="BQ595" s="39"/>
      <c r="BR595" s="39"/>
      <c r="BS595" s="39"/>
      <c r="BT595" s="39"/>
      <c r="BU595" s="39"/>
      <c r="BV595" s="39"/>
      <c r="BW595" s="39"/>
      <c r="BX595" s="39"/>
      <c r="BY595" s="39"/>
      <c r="BZ595" s="39"/>
      <c r="CA595" s="39"/>
      <c r="CB595" s="39"/>
    </row>
    <row r="596" spans="2:80" s="2" customFormat="1" x14ac:dyDescent="0.3">
      <c r="B596" s="8"/>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c r="BC596" s="39"/>
      <c r="BD596" s="39"/>
      <c r="BE596" s="39"/>
      <c r="BF596" s="39"/>
      <c r="BG596" s="39"/>
      <c r="BH596" s="39"/>
      <c r="BI596" s="39"/>
      <c r="BJ596" s="39"/>
      <c r="BK596" s="39"/>
      <c r="BL596" s="39"/>
      <c r="BM596" s="39"/>
      <c r="BN596" s="39"/>
      <c r="BO596" s="39"/>
      <c r="BP596" s="39"/>
      <c r="BQ596" s="39"/>
      <c r="BR596" s="39"/>
      <c r="BS596" s="39"/>
      <c r="BT596" s="39"/>
      <c r="BU596" s="39"/>
      <c r="BV596" s="39"/>
      <c r="BW596" s="39"/>
      <c r="BX596" s="39"/>
      <c r="BY596" s="39"/>
      <c r="BZ596" s="39"/>
      <c r="CA596" s="39"/>
      <c r="CB596" s="39"/>
    </row>
    <row r="597" spans="2:80" s="2" customFormat="1" x14ac:dyDescent="0.3">
      <c r="B597" s="8"/>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c r="BC597" s="39"/>
      <c r="BD597" s="39"/>
      <c r="BE597" s="39"/>
      <c r="BF597" s="39"/>
      <c r="BG597" s="39"/>
      <c r="BH597" s="39"/>
      <c r="BI597" s="39"/>
      <c r="BJ597" s="39"/>
      <c r="BK597" s="39"/>
      <c r="BL597" s="39"/>
      <c r="BM597" s="39"/>
      <c r="BN597" s="39"/>
      <c r="BO597" s="39"/>
      <c r="BP597" s="39"/>
      <c r="BQ597" s="39"/>
      <c r="BR597" s="39"/>
      <c r="BS597" s="39"/>
      <c r="BT597" s="39"/>
      <c r="BU597" s="39"/>
      <c r="BV597" s="39"/>
      <c r="BW597" s="39"/>
      <c r="BX597" s="39"/>
      <c r="BY597" s="39"/>
      <c r="BZ597" s="39"/>
      <c r="CA597" s="39"/>
      <c r="CB597" s="39"/>
    </row>
    <row r="598" spans="2:80" s="2" customFormat="1" x14ac:dyDescent="0.3">
      <c r="B598" s="8"/>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c r="BC598" s="39"/>
      <c r="BD598" s="39"/>
      <c r="BE598" s="39"/>
      <c r="BF598" s="39"/>
      <c r="BG598" s="39"/>
      <c r="BH598" s="39"/>
      <c r="BI598" s="39"/>
      <c r="BJ598" s="39"/>
      <c r="BK598" s="39"/>
      <c r="BL598" s="39"/>
      <c r="BM598" s="39"/>
      <c r="BN598" s="39"/>
      <c r="BO598" s="39"/>
      <c r="BP598" s="39"/>
      <c r="BQ598" s="39"/>
      <c r="BR598" s="39"/>
      <c r="BS598" s="39"/>
      <c r="BT598" s="39"/>
      <c r="BU598" s="39"/>
      <c r="BV598" s="39"/>
      <c r="BW598" s="39"/>
      <c r="BX598" s="39"/>
      <c r="BY598" s="39"/>
      <c r="BZ598" s="39"/>
      <c r="CA598" s="39"/>
      <c r="CB598" s="39"/>
    </row>
    <row r="599" spans="2:80" s="2" customFormat="1" x14ac:dyDescent="0.3">
      <c r="B599" s="8"/>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c r="BC599" s="39"/>
      <c r="BD599" s="39"/>
      <c r="BE599" s="39"/>
      <c r="BF599" s="39"/>
      <c r="BG599" s="39"/>
      <c r="BH599" s="39"/>
      <c r="BI599" s="39"/>
      <c r="BJ599" s="39"/>
      <c r="BK599" s="39"/>
      <c r="BL599" s="39"/>
      <c r="BM599" s="39"/>
      <c r="BN599" s="39"/>
      <c r="BO599" s="39"/>
      <c r="BP599" s="39"/>
      <c r="BQ599" s="39"/>
      <c r="BR599" s="39"/>
      <c r="BS599" s="39"/>
      <c r="BT599" s="39"/>
      <c r="BU599" s="39"/>
      <c r="BV599" s="39"/>
      <c r="BW599" s="39"/>
      <c r="BX599" s="39"/>
      <c r="BY599" s="39"/>
      <c r="BZ599" s="39"/>
      <c r="CA599" s="39"/>
      <c r="CB599" s="39"/>
    </row>
    <row r="600" spans="2:80" s="2" customFormat="1" x14ac:dyDescent="0.3">
      <c r="B600" s="8"/>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c r="BC600" s="39"/>
      <c r="BD600" s="39"/>
      <c r="BE600" s="39"/>
      <c r="BF600" s="39"/>
      <c r="BG600" s="39"/>
      <c r="BH600" s="39"/>
      <c r="BI600" s="39"/>
      <c r="BJ600" s="39"/>
      <c r="BK600" s="39"/>
      <c r="BL600" s="39"/>
      <c r="BM600" s="39"/>
      <c r="BN600" s="39"/>
      <c r="BO600" s="39"/>
      <c r="BP600" s="39"/>
      <c r="BQ600" s="39"/>
      <c r="BR600" s="39"/>
      <c r="BS600" s="39"/>
      <c r="BT600" s="39"/>
      <c r="BU600" s="39"/>
      <c r="BV600" s="39"/>
      <c r="BW600" s="39"/>
      <c r="BX600" s="39"/>
      <c r="BY600" s="39"/>
      <c r="BZ600" s="39"/>
      <c r="CA600" s="39"/>
      <c r="CB600" s="39"/>
    </row>
    <row r="601" spans="2:80" s="2" customFormat="1" x14ac:dyDescent="0.3">
      <c r="B601" s="8"/>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c r="BC601" s="39"/>
      <c r="BD601" s="39"/>
      <c r="BE601" s="39"/>
      <c r="BF601" s="39"/>
      <c r="BG601" s="39"/>
      <c r="BH601" s="39"/>
      <c r="BI601" s="39"/>
      <c r="BJ601" s="39"/>
      <c r="BK601" s="39"/>
      <c r="BL601" s="39"/>
      <c r="BM601" s="39"/>
      <c r="BN601" s="39"/>
      <c r="BO601" s="39"/>
      <c r="BP601" s="39"/>
      <c r="BQ601" s="39"/>
      <c r="BR601" s="39"/>
      <c r="BS601" s="39"/>
      <c r="BT601" s="39"/>
      <c r="BU601" s="39"/>
      <c r="BV601" s="39"/>
      <c r="BW601" s="39"/>
      <c r="BX601" s="39"/>
      <c r="BY601" s="39"/>
      <c r="BZ601" s="39"/>
      <c r="CA601" s="39"/>
      <c r="CB601" s="39"/>
    </row>
    <row r="602" spans="2:80" s="2" customFormat="1" x14ac:dyDescent="0.3">
      <c r="B602" s="8"/>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c r="BC602" s="39"/>
      <c r="BD602" s="39"/>
      <c r="BE602" s="39"/>
      <c r="BF602" s="39"/>
      <c r="BG602" s="39"/>
      <c r="BH602" s="39"/>
      <c r="BI602" s="39"/>
      <c r="BJ602" s="39"/>
      <c r="BK602" s="39"/>
      <c r="BL602" s="39"/>
      <c r="BM602" s="39"/>
      <c r="BN602" s="39"/>
      <c r="BO602" s="39"/>
      <c r="BP602" s="39"/>
      <c r="BQ602" s="39"/>
      <c r="BR602" s="39"/>
      <c r="BS602" s="39"/>
      <c r="BT602" s="39"/>
      <c r="BU602" s="39"/>
      <c r="BV602" s="39"/>
      <c r="BW602" s="39"/>
      <c r="BX602" s="39"/>
      <c r="BY602" s="39"/>
      <c r="BZ602" s="39"/>
      <c r="CA602" s="39"/>
      <c r="CB602" s="39"/>
    </row>
    <row r="603" spans="2:80" s="2" customFormat="1" x14ac:dyDescent="0.3">
      <c r="B603" s="8"/>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c r="BC603" s="39"/>
      <c r="BD603" s="39"/>
      <c r="BE603" s="39"/>
      <c r="BF603" s="39"/>
      <c r="BG603" s="39"/>
      <c r="BH603" s="39"/>
      <c r="BI603" s="39"/>
      <c r="BJ603" s="39"/>
      <c r="BK603" s="39"/>
      <c r="BL603" s="39"/>
      <c r="BM603" s="39"/>
      <c r="BN603" s="39"/>
      <c r="BO603" s="39"/>
      <c r="BP603" s="39"/>
      <c r="BQ603" s="39"/>
      <c r="BR603" s="39"/>
      <c r="BS603" s="39"/>
      <c r="BT603" s="39"/>
      <c r="BU603" s="39"/>
      <c r="BV603" s="39"/>
      <c r="BW603" s="39"/>
      <c r="BX603" s="39"/>
      <c r="BY603" s="39"/>
      <c r="BZ603" s="39"/>
      <c r="CA603" s="39"/>
      <c r="CB603" s="39"/>
    </row>
    <row r="604" spans="2:80" s="2" customFormat="1" x14ac:dyDescent="0.3">
      <c r="B604" s="8"/>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c r="BC604" s="39"/>
      <c r="BD604" s="39"/>
      <c r="BE604" s="39"/>
      <c r="BF604" s="39"/>
      <c r="BG604" s="39"/>
      <c r="BH604" s="39"/>
      <c r="BI604" s="39"/>
      <c r="BJ604" s="39"/>
      <c r="BK604" s="39"/>
      <c r="BL604" s="39"/>
      <c r="BM604" s="39"/>
      <c r="BN604" s="39"/>
      <c r="BO604" s="39"/>
      <c r="BP604" s="39"/>
      <c r="BQ604" s="39"/>
      <c r="BR604" s="39"/>
      <c r="BS604" s="39"/>
      <c r="BT604" s="39"/>
      <c r="BU604" s="39"/>
      <c r="BV604" s="39"/>
      <c r="BW604" s="39"/>
      <c r="BX604" s="39"/>
      <c r="BY604" s="39"/>
      <c r="BZ604" s="39"/>
      <c r="CA604" s="39"/>
      <c r="CB604" s="39"/>
    </row>
    <row r="605" spans="2:80" s="2" customFormat="1" x14ac:dyDescent="0.3">
      <c r="B605" s="8"/>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c r="BC605" s="39"/>
      <c r="BD605" s="39"/>
      <c r="BE605" s="39"/>
      <c r="BF605" s="39"/>
      <c r="BG605" s="39"/>
      <c r="BH605" s="39"/>
      <c r="BI605" s="39"/>
      <c r="BJ605" s="39"/>
      <c r="BK605" s="39"/>
      <c r="BL605" s="39"/>
      <c r="BM605" s="39"/>
      <c r="BN605" s="39"/>
      <c r="BO605" s="39"/>
      <c r="BP605" s="39"/>
      <c r="BQ605" s="39"/>
      <c r="BR605" s="39"/>
      <c r="BS605" s="39"/>
      <c r="BT605" s="39"/>
      <c r="BU605" s="39"/>
      <c r="BV605" s="39"/>
      <c r="BW605" s="39"/>
      <c r="BX605" s="39"/>
      <c r="BY605" s="39"/>
      <c r="BZ605" s="39"/>
      <c r="CA605" s="39"/>
      <c r="CB605" s="39"/>
    </row>
    <row r="606" spans="2:80" s="2" customFormat="1" x14ac:dyDescent="0.3">
      <c r="B606" s="8"/>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c r="BC606" s="39"/>
      <c r="BD606" s="39"/>
      <c r="BE606" s="39"/>
      <c r="BF606" s="39"/>
      <c r="BG606" s="39"/>
      <c r="BH606" s="39"/>
      <c r="BI606" s="39"/>
      <c r="BJ606" s="39"/>
      <c r="BK606" s="39"/>
      <c r="BL606" s="39"/>
      <c r="BM606" s="39"/>
      <c r="BN606" s="39"/>
      <c r="BO606" s="39"/>
      <c r="BP606" s="39"/>
      <c r="BQ606" s="39"/>
      <c r="BR606" s="39"/>
      <c r="BS606" s="39"/>
      <c r="BT606" s="39"/>
      <c r="BU606" s="39"/>
      <c r="BV606" s="39"/>
      <c r="BW606" s="39"/>
      <c r="BX606" s="39"/>
      <c r="BY606" s="39"/>
      <c r="BZ606" s="39"/>
      <c r="CA606" s="39"/>
      <c r="CB606" s="39"/>
    </row>
    <row r="607" spans="2:80" s="2" customFormat="1" x14ac:dyDescent="0.3">
      <c r="B607" s="8"/>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c r="BC607" s="39"/>
      <c r="BD607" s="39"/>
      <c r="BE607" s="39"/>
      <c r="BF607" s="39"/>
      <c r="BG607" s="39"/>
      <c r="BH607" s="39"/>
      <c r="BI607" s="39"/>
      <c r="BJ607" s="39"/>
      <c r="BK607" s="39"/>
      <c r="BL607" s="39"/>
      <c r="BM607" s="39"/>
      <c r="BN607" s="39"/>
      <c r="BO607" s="39"/>
      <c r="BP607" s="39"/>
      <c r="BQ607" s="39"/>
      <c r="BR607" s="39"/>
      <c r="BS607" s="39"/>
      <c r="BT607" s="39"/>
      <c r="BU607" s="39"/>
      <c r="BV607" s="39"/>
      <c r="BW607" s="39"/>
      <c r="BX607" s="39"/>
      <c r="BY607" s="39"/>
      <c r="BZ607" s="39"/>
      <c r="CA607" s="39"/>
      <c r="CB607" s="39"/>
    </row>
    <row r="608" spans="2:80" s="2" customFormat="1" x14ac:dyDescent="0.3">
      <c r="B608" s="8"/>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c r="BC608" s="39"/>
      <c r="BD608" s="39"/>
      <c r="BE608" s="39"/>
      <c r="BF608" s="39"/>
      <c r="BG608" s="39"/>
      <c r="BH608" s="39"/>
      <c r="BI608" s="39"/>
      <c r="BJ608" s="39"/>
      <c r="BK608" s="39"/>
      <c r="BL608" s="39"/>
      <c r="BM608" s="39"/>
      <c r="BN608" s="39"/>
      <c r="BO608" s="39"/>
      <c r="BP608" s="39"/>
      <c r="BQ608" s="39"/>
      <c r="BR608" s="39"/>
      <c r="BS608" s="39"/>
      <c r="BT608" s="39"/>
      <c r="BU608" s="39"/>
      <c r="BV608" s="39"/>
      <c r="BW608" s="39"/>
      <c r="BX608" s="39"/>
      <c r="BY608" s="39"/>
      <c r="BZ608" s="39"/>
      <c r="CA608" s="39"/>
      <c r="CB608" s="39"/>
    </row>
    <row r="609" spans="2:80" s="2" customFormat="1" x14ac:dyDescent="0.3">
      <c r="B609" s="8"/>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c r="BC609" s="39"/>
      <c r="BD609" s="39"/>
      <c r="BE609" s="39"/>
      <c r="BF609" s="39"/>
      <c r="BG609" s="39"/>
      <c r="BH609" s="39"/>
      <c r="BI609" s="39"/>
      <c r="BJ609" s="39"/>
      <c r="BK609" s="39"/>
      <c r="BL609" s="39"/>
      <c r="BM609" s="39"/>
      <c r="BN609" s="39"/>
      <c r="BO609" s="39"/>
      <c r="BP609" s="39"/>
      <c r="BQ609" s="39"/>
      <c r="BR609" s="39"/>
      <c r="BS609" s="39"/>
      <c r="BT609" s="39"/>
      <c r="BU609" s="39"/>
      <c r="BV609" s="39"/>
      <c r="BW609" s="39"/>
      <c r="BX609" s="39"/>
      <c r="BY609" s="39"/>
      <c r="BZ609" s="39"/>
      <c r="CA609" s="39"/>
      <c r="CB609" s="39"/>
    </row>
    <row r="610" spans="2:80" s="2" customFormat="1" x14ac:dyDescent="0.3">
      <c r="B610" s="8"/>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c r="BC610" s="39"/>
      <c r="BD610" s="39"/>
      <c r="BE610" s="39"/>
      <c r="BF610" s="39"/>
      <c r="BG610" s="39"/>
      <c r="BH610" s="39"/>
      <c r="BI610" s="39"/>
      <c r="BJ610" s="39"/>
      <c r="BK610" s="39"/>
      <c r="BL610" s="39"/>
      <c r="BM610" s="39"/>
      <c r="BN610" s="39"/>
      <c r="BO610" s="39"/>
      <c r="BP610" s="39"/>
      <c r="BQ610" s="39"/>
      <c r="BR610" s="39"/>
      <c r="BS610" s="39"/>
      <c r="BT610" s="39"/>
      <c r="BU610" s="39"/>
      <c r="BV610" s="39"/>
      <c r="BW610" s="39"/>
      <c r="BX610" s="39"/>
      <c r="BY610" s="39"/>
      <c r="BZ610" s="39"/>
      <c r="CA610" s="39"/>
      <c r="CB610" s="39"/>
    </row>
    <row r="611" spans="2:80" s="2" customFormat="1" x14ac:dyDescent="0.3">
      <c r="B611" s="8"/>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c r="BC611" s="39"/>
      <c r="BD611" s="39"/>
      <c r="BE611" s="39"/>
      <c r="BF611" s="39"/>
      <c r="BG611" s="39"/>
      <c r="BH611" s="39"/>
      <c r="BI611" s="39"/>
      <c r="BJ611" s="39"/>
      <c r="BK611" s="39"/>
      <c r="BL611" s="39"/>
      <c r="BM611" s="39"/>
      <c r="BN611" s="39"/>
      <c r="BO611" s="39"/>
      <c r="BP611" s="39"/>
      <c r="BQ611" s="39"/>
      <c r="BR611" s="39"/>
      <c r="BS611" s="39"/>
      <c r="BT611" s="39"/>
      <c r="BU611" s="39"/>
      <c r="BV611" s="39"/>
      <c r="BW611" s="39"/>
      <c r="BX611" s="39"/>
      <c r="BY611" s="39"/>
      <c r="BZ611" s="39"/>
      <c r="CA611" s="39"/>
      <c r="CB611" s="39"/>
    </row>
    <row r="612" spans="2:80" s="2" customFormat="1" x14ac:dyDescent="0.3">
      <c r="B612" s="8"/>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c r="BC612" s="39"/>
      <c r="BD612" s="39"/>
      <c r="BE612" s="39"/>
      <c r="BF612" s="39"/>
      <c r="BG612" s="39"/>
      <c r="BH612" s="39"/>
      <c r="BI612" s="39"/>
      <c r="BJ612" s="39"/>
      <c r="BK612" s="39"/>
      <c r="BL612" s="39"/>
      <c r="BM612" s="39"/>
      <c r="BN612" s="39"/>
      <c r="BO612" s="39"/>
      <c r="BP612" s="39"/>
      <c r="BQ612" s="39"/>
      <c r="BR612" s="39"/>
      <c r="BS612" s="39"/>
      <c r="BT612" s="39"/>
      <c r="BU612" s="39"/>
      <c r="BV612" s="39"/>
      <c r="BW612" s="39"/>
      <c r="BX612" s="39"/>
      <c r="BY612" s="39"/>
      <c r="BZ612" s="39"/>
      <c r="CA612" s="39"/>
      <c r="CB612" s="39"/>
    </row>
    <row r="613" spans="2:80" s="2" customFormat="1" x14ac:dyDescent="0.3">
      <c r="B613" s="8"/>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c r="BC613" s="39"/>
      <c r="BD613" s="39"/>
      <c r="BE613" s="39"/>
      <c r="BF613" s="39"/>
      <c r="BG613" s="39"/>
      <c r="BH613" s="39"/>
      <c r="BI613" s="39"/>
      <c r="BJ613" s="39"/>
      <c r="BK613" s="39"/>
      <c r="BL613" s="39"/>
      <c r="BM613" s="39"/>
      <c r="BN613" s="39"/>
      <c r="BO613" s="39"/>
      <c r="BP613" s="39"/>
      <c r="BQ613" s="39"/>
      <c r="BR613" s="39"/>
      <c r="BS613" s="39"/>
      <c r="BT613" s="39"/>
      <c r="BU613" s="39"/>
      <c r="BV613" s="39"/>
      <c r="BW613" s="39"/>
      <c r="BX613" s="39"/>
      <c r="BY613" s="39"/>
      <c r="BZ613" s="39"/>
      <c r="CA613" s="39"/>
      <c r="CB613" s="39"/>
    </row>
    <row r="614" spans="2:80" s="2" customFormat="1" x14ac:dyDescent="0.3">
      <c r="B614" s="8"/>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c r="BC614" s="39"/>
      <c r="BD614" s="39"/>
      <c r="BE614" s="39"/>
      <c r="BF614" s="39"/>
      <c r="BG614" s="39"/>
      <c r="BH614" s="39"/>
      <c r="BI614" s="39"/>
      <c r="BJ614" s="39"/>
      <c r="BK614" s="39"/>
      <c r="BL614" s="39"/>
      <c r="BM614" s="39"/>
      <c r="BN614" s="39"/>
      <c r="BO614" s="39"/>
      <c r="BP614" s="39"/>
      <c r="BQ614" s="39"/>
      <c r="BR614" s="39"/>
      <c r="BS614" s="39"/>
      <c r="BT614" s="39"/>
      <c r="BU614" s="39"/>
      <c r="BV614" s="39"/>
      <c r="BW614" s="39"/>
      <c r="BX614" s="39"/>
      <c r="BY614" s="39"/>
      <c r="BZ614" s="39"/>
      <c r="CA614" s="39"/>
      <c r="CB614" s="39"/>
    </row>
    <row r="615" spans="2:80" s="2" customFormat="1" x14ac:dyDescent="0.3">
      <c r="B615" s="8"/>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c r="BC615" s="39"/>
      <c r="BD615" s="39"/>
      <c r="BE615" s="39"/>
      <c r="BF615" s="39"/>
      <c r="BG615" s="39"/>
      <c r="BH615" s="39"/>
      <c r="BI615" s="39"/>
      <c r="BJ615" s="39"/>
      <c r="BK615" s="39"/>
      <c r="BL615" s="39"/>
      <c r="BM615" s="39"/>
      <c r="BN615" s="39"/>
      <c r="BO615" s="39"/>
      <c r="BP615" s="39"/>
      <c r="BQ615" s="39"/>
      <c r="BR615" s="39"/>
      <c r="BS615" s="39"/>
      <c r="BT615" s="39"/>
      <c r="BU615" s="39"/>
      <c r="BV615" s="39"/>
      <c r="BW615" s="39"/>
      <c r="BX615" s="39"/>
      <c r="BY615" s="39"/>
      <c r="BZ615" s="39"/>
      <c r="CA615" s="39"/>
      <c r="CB615" s="39"/>
    </row>
    <row r="616" spans="2:80" s="2" customFormat="1" x14ac:dyDescent="0.3">
      <c r="B616" s="8"/>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c r="BC616" s="39"/>
      <c r="BD616" s="39"/>
      <c r="BE616" s="39"/>
      <c r="BF616" s="39"/>
      <c r="BG616" s="39"/>
      <c r="BH616" s="39"/>
      <c r="BI616" s="39"/>
      <c r="BJ616" s="39"/>
      <c r="BK616" s="39"/>
      <c r="BL616" s="39"/>
      <c r="BM616" s="39"/>
      <c r="BN616" s="39"/>
      <c r="BO616" s="39"/>
      <c r="BP616" s="39"/>
      <c r="BQ616" s="39"/>
      <c r="BR616" s="39"/>
      <c r="BS616" s="39"/>
      <c r="BT616" s="39"/>
      <c r="BU616" s="39"/>
      <c r="BV616" s="39"/>
      <c r="BW616" s="39"/>
      <c r="BX616" s="39"/>
      <c r="BY616" s="39"/>
      <c r="BZ616" s="39"/>
      <c r="CA616" s="39"/>
      <c r="CB616" s="39"/>
    </row>
    <row r="617" spans="2:80" s="2" customFormat="1" x14ac:dyDescent="0.3">
      <c r="B617" s="8"/>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c r="BC617" s="39"/>
      <c r="BD617" s="39"/>
      <c r="BE617" s="39"/>
      <c r="BF617" s="39"/>
      <c r="BG617" s="39"/>
      <c r="BH617" s="39"/>
      <c r="BI617" s="39"/>
      <c r="BJ617" s="39"/>
      <c r="BK617" s="39"/>
      <c r="BL617" s="39"/>
      <c r="BM617" s="39"/>
      <c r="BN617" s="39"/>
      <c r="BO617" s="39"/>
      <c r="BP617" s="39"/>
      <c r="BQ617" s="39"/>
      <c r="BR617" s="39"/>
      <c r="BS617" s="39"/>
      <c r="BT617" s="39"/>
      <c r="BU617" s="39"/>
      <c r="BV617" s="39"/>
      <c r="BW617" s="39"/>
      <c r="BX617" s="39"/>
      <c r="BY617" s="39"/>
      <c r="BZ617" s="39"/>
      <c r="CA617" s="39"/>
      <c r="CB617" s="39"/>
    </row>
    <row r="618" spans="2:80" s="2" customFormat="1" x14ac:dyDescent="0.3">
      <c r="B618" s="8"/>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c r="BC618" s="39"/>
      <c r="BD618" s="39"/>
      <c r="BE618" s="39"/>
      <c r="BF618" s="39"/>
      <c r="BG618" s="39"/>
      <c r="BH618" s="39"/>
      <c r="BI618" s="39"/>
      <c r="BJ618" s="39"/>
      <c r="BK618" s="39"/>
      <c r="BL618" s="39"/>
      <c r="BM618" s="39"/>
      <c r="BN618" s="39"/>
      <c r="BO618" s="39"/>
      <c r="BP618" s="39"/>
      <c r="BQ618" s="39"/>
      <c r="BR618" s="39"/>
      <c r="BS618" s="39"/>
      <c r="BT618" s="39"/>
      <c r="BU618" s="39"/>
      <c r="BV618" s="39"/>
      <c r="BW618" s="39"/>
      <c r="BX618" s="39"/>
      <c r="BY618" s="39"/>
      <c r="BZ618" s="39"/>
      <c r="CA618" s="39"/>
      <c r="CB618" s="39"/>
    </row>
    <row r="619" spans="2:80" s="2" customFormat="1" x14ac:dyDescent="0.3">
      <c r="B619" s="8"/>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c r="BC619" s="39"/>
      <c r="BD619" s="39"/>
      <c r="BE619" s="39"/>
      <c r="BF619" s="39"/>
      <c r="BG619" s="39"/>
      <c r="BH619" s="39"/>
      <c r="BI619" s="39"/>
      <c r="BJ619" s="39"/>
      <c r="BK619" s="39"/>
      <c r="BL619" s="39"/>
      <c r="BM619" s="39"/>
      <c r="BN619" s="39"/>
      <c r="BO619" s="39"/>
      <c r="BP619" s="39"/>
      <c r="BQ619" s="39"/>
      <c r="BR619" s="39"/>
      <c r="BS619" s="39"/>
      <c r="BT619" s="39"/>
      <c r="BU619" s="39"/>
      <c r="BV619" s="39"/>
      <c r="BW619" s="39"/>
      <c r="BX619" s="39"/>
      <c r="BY619" s="39"/>
      <c r="BZ619" s="39"/>
      <c r="CA619" s="39"/>
      <c r="CB619" s="39"/>
    </row>
    <row r="620" spans="2:80" s="2" customFormat="1" x14ac:dyDescent="0.3">
      <c r="B620" s="8"/>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c r="BC620" s="39"/>
      <c r="BD620" s="39"/>
      <c r="BE620" s="39"/>
      <c r="BF620" s="39"/>
      <c r="BG620" s="39"/>
      <c r="BH620" s="39"/>
      <c r="BI620" s="39"/>
      <c r="BJ620" s="39"/>
      <c r="BK620" s="39"/>
      <c r="BL620" s="39"/>
      <c r="BM620" s="39"/>
      <c r="BN620" s="39"/>
      <c r="BO620" s="39"/>
      <c r="BP620" s="39"/>
      <c r="BQ620" s="39"/>
      <c r="BR620" s="39"/>
      <c r="BS620" s="39"/>
      <c r="BT620" s="39"/>
      <c r="BU620" s="39"/>
      <c r="BV620" s="39"/>
      <c r="BW620" s="39"/>
      <c r="BX620" s="39"/>
      <c r="BY620" s="39"/>
      <c r="BZ620" s="39"/>
      <c r="CA620" s="39"/>
      <c r="CB620" s="39"/>
    </row>
    <row r="621" spans="2:80" s="2" customFormat="1" x14ac:dyDescent="0.3">
      <c r="B621" s="8"/>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c r="BC621" s="39"/>
      <c r="BD621" s="39"/>
      <c r="BE621" s="39"/>
      <c r="BF621" s="39"/>
      <c r="BG621" s="39"/>
      <c r="BH621" s="39"/>
      <c r="BI621" s="39"/>
      <c r="BJ621" s="39"/>
      <c r="BK621" s="39"/>
      <c r="BL621" s="39"/>
      <c r="BM621" s="39"/>
      <c r="BN621" s="39"/>
      <c r="BO621" s="39"/>
      <c r="BP621" s="39"/>
      <c r="BQ621" s="39"/>
      <c r="BR621" s="39"/>
      <c r="BS621" s="39"/>
      <c r="BT621" s="39"/>
      <c r="BU621" s="39"/>
      <c r="BV621" s="39"/>
      <c r="BW621" s="39"/>
      <c r="BX621" s="39"/>
      <c r="BY621" s="39"/>
      <c r="BZ621" s="39"/>
      <c r="CA621" s="39"/>
      <c r="CB621" s="39"/>
    </row>
    <row r="622" spans="2:80" s="2" customFormat="1" x14ac:dyDescent="0.3">
      <c r="B622" s="8"/>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c r="BC622" s="39"/>
      <c r="BD622" s="39"/>
      <c r="BE622" s="39"/>
      <c r="BF622" s="39"/>
      <c r="BG622" s="39"/>
      <c r="BH622" s="39"/>
      <c r="BI622" s="39"/>
      <c r="BJ622" s="39"/>
      <c r="BK622" s="39"/>
      <c r="BL622" s="39"/>
      <c r="BM622" s="39"/>
      <c r="BN622" s="39"/>
      <c r="BO622" s="39"/>
      <c r="BP622" s="39"/>
      <c r="BQ622" s="39"/>
      <c r="BR622" s="39"/>
      <c r="BS622" s="39"/>
      <c r="BT622" s="39"/>
      <c r="BU622" s="39"/>
      <c r="BV622" s="39"/>
      <c r="BW622" s="39"/>
      <c r="BX622" s="39"/>
      <c r="BY622" s="39"/>
      <c r="BZ622" s="39"/>
      <c r="CA622" s="39"/>
      <c r="CB622" s="39"/>
    </row>
    <row r="623" spans="2:80" s="2" customFormat="1" x14ac:dyDescent="0.3">
      <c r="B623" s="8"/>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c r="BC623" s="39"/>
      <c r="BD623" s="39"/>
      <c r="BE623" s="39"/>
      <c r="BF623" s="39"/>
      <c r="BG623" s="39"/>
      <c r="BH623" s="39"/>
      <c r="BI623" s="39"/>
      <c r="BJ623" s="39"/>
      <c r="BK623" s="39"/>
      <c r="BL623" s="39"/>
      <c r="BM623" s="39"/>
      <c r="BN623" s="39"/>
      <c r="BO623" s="39"/>
      <c r="BP623" s="39"/>
      <c r="BQ623" s="39"/>
      <c r="BR623" s="39"/>
      <c r="BS623" s="39"/>
      <c r="BT623" s="39"/>
      <c r="BU623" s="39"/>
      <c r="BV623" s="39"/>
      <c r="BW623" s="39"/>
      <c r="BX623" s="39"/>
      <c r="BY623" s="39"/>
      <c r="BZ623" s="39"/>
      <c r="CA623" s="39"/>
      <c r="CB623" s="39"/>
    </row>
    <row r="624" spans="2:80" s="2" customFormat="1" x14ac:dyDescent="0.3">
      <c r="B624" s="8"/>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c r="BC624" s="39"/>
      <c r="BD624" s="39"/>
      <c r="BE624" s="39"/>
      <c r="BF624" s="39"/>
      <c r="BG624" s="39"/>
      <c r="BH624" s="39"/>
      <c r="BI624" s="39"/>
      <c r="BJ624" s="39"/>
      <c r="BK624" s="39"/>
      <c r="BL624" s="39"/>
      <c r="BM624" s="39"/>
      <c r="BN624" s="39"/>
      <c r="BO624" s="39"/>
      <c r="BP624" s="39"/>
      <c r="BQ624" s="39"/>
      <c r="BR624" s="39"/>
      <c r="BS624" s="39"/>
      <c r="BT624" s="39"/>
      <c r="BU624" s="39"/>
      <c r="BV624" s="39"/>
      <c r="BW624" s="39"/>
      <c r="BX624" s="39"/>
      <c r="BY624" s="39"/>
      <c r="BZ624" s="39"/>
      <c r="CA624" s="39"/>
      <c r="CB624" s="39"/>
    </row>
    <row r="625" spans="2:80" s="2" customFormat="1" x14ac:dyDescent="0.3">
      <c r="B625" s="8"/>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c r="BC625" s="39"/>
      <c r="BD625" s="39"/>
      <c r="BE625" s="39"/>
      <c r="BF625" s="39"/>
      <c r="BG625" s="39"/>
      <c r="BH625" s="39"/>
      <c r="BI625" s="39"/>
      <c r="BJ625" s="39"/>
      <c r="BK625" s="39"/>
      <c r="BL625" s="39"/>
      <c r="BM625" s="39"/>
      <c r="BN625" s="39"/>
      <c r="BO625" s="39"/>
      <c r="BP625" s="39"/>
      <c r="BQ625" s="39"/>
      <c r="BR625" s="39"/>
      <c r="BS625" s="39"/>
      <c r="BT625" s="39"/>
      <c r="BU625" s="39"/>
      <c r="BV625" s="39"/>
      <c r="BW625" s="39"/>
      <c r="BX625" s="39"/>
      <c r="BY625" s="39"/>
      <c r="BZ625" s="39"/>
      <c r="CA625" s="39"/>
      <c r="CB625" s="39"/>
    </row>
    <row r="626" spans="2:80" s="2" customFormat="1" x14ac:dyDescent="0.3">
      <c r="B626" s="8"/>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c r="BC626" s="39"/>
      <c r="BD626" s="39"/>
      <c r="BE626" s="39"/>
      <c r="BF626" s="39"/>
      <c r="BG626" s="39"/>
      <c r="BH626" s="39"/>
      <c r="BI626" s="39"/>
      <c r="BJ626" s="39"/>
      <c r="BK626" s="39"/>
      <c r="BL626" s="39"/>
      <c r="BM626" s="39"/>
      <c r="BN626" s="39"/>
      <c r="BO626" s="39"/>
      <c r="BP626" s="39"/>
      <c r="BQ626" s="39"/>
      <c r="BR626" s="39"/>
      <c r="BS626" s="39"/>
      <c r="BT626" s="39"/>
      <c r="BU626" s="39"/>
      <c r="BV626" s="39"/>
      <c r="BW626" s="39"/>
      <c r="BX626" s="39"/>
      <c r="BY626" s="39"/>
      <c r="BZ626" s="39"/>
      <c r="CA626" s="39"/>
      <c r="CB626" s="39"/>
    </row>
    <row r="627" spans="2:80" s="2" customFormat="1" x14ac:dyDescent="0.3">
      <c r="B627" s="8"/>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c r="BC627" s="39"/>
      <c r="BD627" s="39"/>
      <c r="BE627" s="39"/>
      <c r="BF627" s="39"/>
      <c r="BG627" s="39"/>
      <c r="BH627" s="39"/>
      <c r="BI627" s="39"/>
      <c r="BJ627" s="39"/>
      <c r="BK627" s="39"/>
      <c r="BL627" s="39"/>
      <c r="BM627" s="39"/>
      <c r="BN627" s="39"/>
      <c r="BO627" s="39"/>
      <c r="BP627" s="39"/>
      <c r="BQ627" s="39"/>
      <c r="BR627" s="39"/>
      <c r="BS627" s="39"/>
      <c r="BT627" s="39"/>
      <c r="BU627" s="39"/>
      <c r="BV627" s="39"/>
      <c r="BW627" s="39"/>
      <c r="BX627" s="39"/>
      <c r="BY627" s="39"/>
      <c r="BZ627" s="39"/>
      <c r="CA627" s="39"/>
      <c r="CB627" s="39"/>
    </row>
    <row r="628" spans="2:80" s="2" customFormat="1" x14ac:dyDescent="0.3">
      <c r="B628" s="8"/>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c r="BC628" s="39"/>
      <c r="BD628" s="39"/>
      <c r="BE628" s="39"/>
      <c r="BF628" s="39"/>
      <c r="BG628" s="39"/>
      <c r="BH628" s="39"/>
      <c r="BI628" s="39"/>
      <c r="BJ628" s="39"/>
      <c r="BK628" s="39"/>
      <c r="BL628" s="39"/>
      <c r="BM628" s="39"/>
      <c r="BN628" s="39"/>
      <c r="BO628" s="39"/>
      <c r="BP628" s="39"/>
      <c r="BQ628" s="39"/>
      <c r="BR628" s="39"/>
      <c r="BS628" s="39"/>
      <c r="BT628" s="39"/>
      <c r="BU628" s="39"/>
      <c r="BV628" s="39"/>
      <c r="BW628" s="39"/>
      <c r="BX628" s="39"/>
      <c r="BY628" s="39"/>
      <c r="BZ628" s="39"/>
      <c r="CA628" s="39"/>
      <c r="CB628" s="39"/>
    </row>
    <row r="629" spans="2:80" s="2" customFormat="1" x14ac:dyDescent="0.3">
      <c r="B629" s="8"/>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c r="BC629" s="39"/>
      <c r="BD629" s="39"/>
      <c r="BE629" s="39"/>
      <c r="BF629" s="39"/>
      <c r="BG629" s="39"/>
      <c r="BH629" s="39"/>
      <c r="BI629" s="39"/>
      <c r="BJ629" s="39"/>
      <c r="BK629" s="39"/>
      <c r="BL629" s="39"/>
      <c r="BM629" s="39"/>
      <c r="BN629" s="39"/>
      <c r="BO629" s="39"/>
      <c r="BP629" s="39"/>
      <c r="BQ629" s="39"/>
      <c r="BR629" s="39"/>
      <c r="BS629" s="39"/>
      <c r="BT629" s="39"/>
      <c r="BU629" s="39"/>
      <c r="BV629" s="39"/>
      <c r="BW629" s="39"/>
      <c r="BX629" s="39"/>
      <c r="BY629" s="39"/>
      <c r="BZ629" s="39"/>
      <c r="CA629" s="39"/>
      <c r="CB629" s="39"/>
    </row>
    <row r="630" spans="2:80" s="2" customFormat="1" x14ac:dyDescent="0.3">
      <c r="B630" s="8"/>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c r="BC630" s="39"/>
      <c r="BD630" s="39"/>
      <c r="BE630" s="39"/>
      <c r="BF630" s="39"/>
      <c r="BG630" s="39"/>
      <c r="BH630" s="39"/>
      <c r="BI630" s="39"/>
      <c r="BJ630" s="39"/>
      <c r="BK630" s="39"/>
      <c r="BL630" s="39"/>
      <c r="BM630" s="39"/>
      <c r="BN630" s="39"/>
      <c r="BO630" s="39"/>
      <c r="BP630" s="39"/>
      <c r="BQ630" s="39"/>
      <c r="BR630" s="39"/>
      <c r="BS630" s="39"/>
      <c r="BT630" s="39"/>
      <c r="BU630" s="39"/>
      <c r="BV630" s="39"/>
      <c r="BW630" s="39"/>
      <c r="BX630" s="39"/>
      <c r="BY630" s="39"/>
      <c r="BZ630" s="39"/>
      <c r="CA630" s="39"/>
      <c r="CB630" s="39"/>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Forgiveness Calculator</vt:lpstr>
      <vt:lpstr>Employee Worksheet</vt:lpstr>
      <vt:lpstr>Reductions Worksheet</vt:lpstr>
      <vt:lpstr>Loan Forgiveness Summary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2020-04-22T20:02:09Z</dcterms:modified>
</cp:coreProperties>
</file>